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080" activeTab="2"/>
  </bookViews>
  <sheets>
    <sheet name="附表1" sheetId="1" r:id="rId1"/>
    <sheet name="附表2" sheetId="2" r:id="rId2"/>
    <sheet name="附表3" sheetId="3" r:id="rId3"/>
  </sheets>
  <definedNames>
    <definedName name="_xlnm.Print_Titles" localSheetId="0">'附表1'!$4:$6</definedName>
    <definedName name="_xlnm.Print_Titles" localSheetId="1">'附表2'!$4:$5</definedName>
    <definedName name="_xlnm.Print_Titles" localSheetId="2">'附表3'!$5:$6</definedName>
  </definedNames>
  <calcPr fullCalcOnLoad="1"/>
  <oleSize ref="A1:R52"/>
</workbook>
</file>

<file path=xl/sharedStrings.xml><?xml version="1.0" encoding="utf-8"?>
<sst xmlns="http://schemas.openxmlformats.org/spreadsheetml/2006/main" count="872" uniqueCount="385">
  <si>
    <r>
      <t>附表</t>
    </r>
    <r>
      <rPr>
        <sz val="14"/>
        <color indexed="8"/>
        <rFont val="Times New Roman"/>
        <family val="1"/>
      </rPr>
      <t>1</t>
    </r>
  </si>
  <si>
    <t>2014年度广东省万家企业考核分市汇总及评价结果</t>
  </si>
  <si>
    <r>
      <t>地区：</t>
    </r>
    <r>
      <rPr>
        <b/>
        <sz val="12"/>
        <color indexed="8"/>
        <rFont val="Times New Roman"/>
        <family val="1"/>
      </rPr>
      <t xml:space="preserve">                      </t>
    </r>
  </si>
  <si>
    <t>广东</t>
  </si>
  <si>
    <t>年度：</t>
  </si>
  <si>
    <t>领域</t>
  </si>
  <si>
    <t>企业数量（家）</t>
  </si>
  <si>
    <t>企业节能目标责任完成情况（家）</t>
  </si>
  <si>
    <r>
      <t>节能量目标</t>
    </r>
    <r>
      <rPr>
        <b/>
        <sz val="10.5"/>
        <color indexed="8"/>
        <rFont val="Times New Roman"/>
        <family val="1"/>
      </rPr>
      <t xml:space="preserve"> 
</t>
    </r>
    <r>
      <rPr>
        <b/>
        <sz val="10.5"/>
        <color indexed="8"/>
        <rFont val="仿宋_GB2312"/>
        <family val="3"/>
      </rPr>
      <t>（万吨标准煤）</t>
    </r>
  </si>
  <si>
    <t>节能量目标完成情况</t>
  </si>
  <si>
    <t>原国家公告万家企业数量</t>
  </si>
  <si>
    <t>调整后万家企业数量</t>
  </si>
  <si>
    <t>实际考核企业数量</t>
  </si>
  <si>
    <t>超额完成企业数量</t>
  </si>
  <si>
    <t>完成企业数量</t>
  </si>
  <si>
    <t>基本完成企业数量</t>
  </si>
  <si>
    <t>未完成企业数量</t>
  </si>
  <si>
    <r>
      <t>原国家公告</t>
    </r>
    <r>
      <rPr>
        <b/>
        <sz val="9"/>
        <color indexed="8"/>
        <rFont val="Times New Roman"/>
        <family val="1"/>
      </rPr>
      <t>“</t>
    </r>
    <r>
      <rPr>
        <b/>
        <sz val="9"/>
        <color indexed="8"/>
        <rFont val="仿宋_GB2312"/>
        <family val="3"/>
      </rPr>
      <t>十二五</t>
    </r>
    <r>
      <rPr>
        <b/>
        <sz val="9"/>
        <color indexed="8"/>
        <rFont val="Times New Roman"/>
        <family val="1"/>
      </rPr>
      <t>”</t>
    </r>
    <r>
      <rPr>
        <b/>
        <sz val="9"/>
        <color indexed="8"/>
        <rFont val="仿宋_GB2312"/>
        <family val="3"/>
      </rPr>
      <t>节能量目标</t>
    </r>
  </si>
  <si>
    <r>
      <t>调整后</t>
    </r>
    <r>
      <rPr>
        <b/>
        <sz val="9"/>
        <color indexed="8"/>
        <rFont val="Times New Roman"/>
        <family val="1"/>
      </rPr>
      <t>“</t>
    </r>
    <r>
      <rPr>
        <b/>
        <sz val="9"/>
        <color indexed="8"/>
        <rFont val="仿宋_GB2312"/>
        <family val="3"/>
      </rPr>
      <t>十二五</t>
    </r>
    <r>
      <rPr>
        <b/>
        <sz val="9"/>
        <color indexed="8"/>
        <rFont val="Times New Roman"/>
        <family val="1"/>
      </rPr>
      <t>”</t>
    </r>
    <r>
      <rPr>
        <b/>
        <sz val="9"/>
        <color indexed="8"/>
        <rFont val="仿宋_GB2312"/>
        <family val="3"/>
      </rPr>
      <t>节能量目标</t>
    </r>
  </si>
  <si>
    <t>节能量进度目标</t>
  </si>
  <si>
    <t>2014年当年完成节能量（万吨标准煤）</t>
  </si>
  <si>
    <t>2014年累计完成节能量（万吨标准煤）</t>
  </si>
  <si>
    <t>其中：1实际累计完成</t>
  </si>
  <si>
    <t>2关停并转企业视为自动完成</t>
  </si>
  <si>
    <r>
      <t>节能量完成进度（</t>
    </r>
    <r>
      <rPr>
        <b/>
        <sz val="9"/>
        <rFont val="Times New Roman"/>
        <family val="1"/>
      </rPr>
      <t>%</t>
    </r>
    <r>
      <rPr>
        <b/>
        <sz val="9"/>
        <rFont val="仿宋_GB2312"/>
        <family val="3"/>
      </rPr>
      <t>）</t>
    </r>
  </si>
  <si>
    <t>合计</t>
  </si>
  <si>
    <t>广州</t>
  </si>
  <si>
    <t>深圳</t>
  </si>
  <si>
    <t>珠海</t>
  </si>
  <si>
    <t>汕头</t>
  </si>
  <si>
    <t>佛山</t>
  </si>
  <si>
    <t>韶关</t>
  </si>
  <si>
    <t>河源</t>
  </si>
  <si>
    <t>梅州</t>
  </si>
  <si>
    <t>惠州</t>
  </si>
  <si>
    <t>汕尾</t>
  </si>
  <si>
    <t>东莞</t>
  </si>
  <si>
    <t>中山</t>
  </si>
  <si>
    <t>江门</t>
  </si>
  <si>
    <t>阳江</t>
  </si>
  <si>
    <t>湛江</t>
  </si>
  <si>
    <t>茂名</t>
  </si>
  <si>
    <t>肇庆</t>
  </si>
  <si>
    <t>清远</t>
  </si>
  <si>
    <t>潮州</t>
  </si>
  <si>
    <t>揭阳</t>
  </si>
  <si>
    <t>云浮</t>
  </si>
  <si>
    <r>
      <t>附表</t>
    </r>
    <r>
      <rPr>
        <sz val="16"/>
        <color indexed="8"/>
        <rFont val="Times New Roman"/>
        <family val="1"/>
      </rPr>
      <t>2</t>
    </r>
  </si>
  <si>
    <t>2014年度未完成节能目标企业名单（19家）</t>
  </si>
  <si>
    <r>
      <t>地区：</t>
    </r>
    <r>
      <rPr>
        <b/>
        <sz val="10"/>
        <color indexed="8"/>
        <rFont val="Times New Roman"/>
        <family val="1"/>
      </rPr>
      <t xml:space="preserve">                             </t>
    </r>
  </si>
  <si>
    <t>序号</t>
  </si>
  <si>
    <t>企业名称</t>
  </si>
  <si>
    <t>法人代码</t>
  </si>
  <si>
    <t>所属领域</t>
  </si>
  <si>
    <t>节能量目标
（吨标准煤）</t>
  </si>
  <si>
    <t>备注</t>
  </si>
  <si>
    <t>“十二五”节能量目标</t>
  </si>
  <si>
    <t>当年完成节能量（吨标准煤）</t>
  </si>
  <si>
    <t>累计完成节能量（吨标准煤）</t>
  </si>
  <si>
    <r>
      <t>节能量完成进度（</t>
    </r>
    <r>
      <rPr>
        <b/>
        <sz val="10.5"/>
        <rFont val="Times New Roman"/>
        <family val="1"/>
      </rPr>
      <t>%</t>
    </r>
    <r>
      <rPr>
        <b/>
        <sz val="10.5"/>
        <rFont val="仿宋_GB2312"/>
        <family val="3"/>
      </rPr>
      <t>）</t>
    </r>
  </si>
  <si>
    <t>南亚塑胶工业（广州）有限公司</t>
  </si>
  <si>
    <t>工业企业</t>
  </si>
  <si>
    <t>企业对节能工作不重视，节能管理混乱，节能投入少</t>
  </si>
  <si>
    <t>百胜餐饮广东有限公司</t>
  </si>
  <si>
    <r>
      <t>61740323X</t>
    </r>
    <r>
      <rPr>
        <sz val="11"/>
        <rFont val="宋体"/>
        <family val="0"/>
      </rPr>
      <t>　</t>
    </r>
  </si>
  <si>
    <t>宾馆饭店企业　　　　</t>
  </si>
  <si>
    <t>受市场影响，营业额下降，未完成当年节能量目标　</t>
  </si>
  <si>
    <t>中国大酒店</t>
  </si>
  <si>
    <t>因制冷机，蒸汽换热器，燃气炉具等设备故障，未及时修缮，导致用能增加，未完成当年节能量目标　</t>
  </si>
  <si>
    <t>广东白云学院</t>
  </si>
  <si>
    <t>70769239-7</t>
  </si>
  <si>
    <t>学校</t>
  </si>
  <si>
    <t>在校生人均能耗上涨，节能量为负值</t>
  </si>
  <si>
    <t>东莞宝成鞋业有限公司</t>
  </si>
  <si>
    <r>
      <t>原东莞高埗裕元制造厂一分厂；得分低于</t>
    </r>
    <r>
      <rPr>
        <sz val="11"/>
        <rFont val="Times New Roman"/>
        <family val="1"/>
      </rPr>
      <t>60</t>
    </r>
    <r>
      <rPr>
        <sz val="11"/>
        <rFont val="宋体"/>
        <family val="0"/>
      </rPr>
      <t>分</t>
    </r>
  </si>
  <si>
    <t>东莞瑞升电子有限公司</t>
  </si>
  <si>
    <t>未完成年度目标</t>
  </si>
  <si>
    <t>江门荣信电路板有限公司</t>
  </si>
  <si>
    <t>台山市化学制药有限公司</t>
  </si>
  <si>
    <t>开平中源纺织染整二厂有限公司</t>
  </si>
  <si>
    <t>台泥（英德）水泥有限公司</t>
  </si>
  <si>
    <t>英德市鸿泰玻璃有限公司</t>
  </si>
  <si>
    <t>67888231-8</t>
  </si>
  <si>
    <t>平板玻璃制造</t>
  </si>
  <si>
    <t>新纳入国家万企</t>
  </si>
  <si>
    <t>佛山市南海区丰华玻璃有限公司</t>
  </si>
  <si>
    <t>X18308580</t>
  </si>
  <si>
    <r>
      <t>2014</t>
    </r>
    <r>
      <rPr>
        <sz val="11"/>
        <rFont val="宋体"/>
        <family val="0"/>
      </rPr>
      <t>年无节能措施</t>
    </r>
  </si>
  <si>
    <t>广东顺德浦项钢板有限公司</t>
  </si>
  <si>
    <t>61747146X</t>
  </si>
  <si>
    <t>汕头经济特区万丰热电有限公司</t>
  </si>
  <si>
    <t>珠海裕华聚酯有限公司</t>
  </si>
  <si>
    <t>珠海公交巴士有限公司</t>
  </si>
  <si>
    <t>交通运输企业</t>
  </si>
  <si>
    <t>调整“十二五”节能量目标，珠海信禾西部公共汽车有限公司并入本公司</t>
  </si>
  <si>
    <t>珠海粤海酒店</t>
  </si>
  <si>
    <t>宾馆饭店企业</t>
  </si>
  <si>
    <t>华润万家生活超市（珠海）有限公司</t>
  </si>
  <si>
    <t>商贸企业</t>
  </si>
  <si>
    <t>北京师范大学珠海分校</t>
  </si>
  <si>
    <r>
      <t>附表</t>
    </r>
    <r>
      <rPr>
        <sz val="16"/>
        <color indexed="8"/>
        <rFont val="Times New Roman"/>
        <family val="1"/>
      </rPr>
      <t>3</t>
    </r>
  </si>
  <si>
    <t>2014年度国家和省监管企业节能目标完成情况汇总及具体评价结果</t>
  </si>
  <si>
    <t>地区：</t>
  </si>
  <si>
    <t>企业（单位）名称</t>
  </si>
  <si>
    <t>监管等级</t>
  </si>
  <si>
    <t>调整后“十二五”节能量目标</t>
  </si>
  <si>
    <t>节能目标完成情况（吨标准煤）</t>
  </si>
  <si>
    <r>
      <t>2014</t>
    </r>
    <r>
      <rPr>
        <b/>
        <sz val="10.5"/>
        <rFont val="仿宋_GB2312"/>
        <family val="3"/>
      </rPr>
      <t>年累计节能量</t>
    </r>
  </si>
  <si>
    <r>
      <t>2014</t>
    </r>
    <r>
      <rPr>
        <b/>
        <sz val="10.5"/>
        <rFont val="仿宋_GB2312"/>
        <family val="3"/>
      </rPr>
      <t>年考核等级</t>
    </r>
  </si>
  <si>
    <r>
      <t>广州（</t>
    </r>
    <r>
      <rPr>
        <b/>
        <sz val="10.5"/>
        <rFont val="Times New Roman"/>
        <family val="1"/>
      </rPr>
      <t>29</t>
    </r>
    <r>
      <rPr>
        <b/>
        <sz val="10.5"/>
        <rFont val="宋体"/>
        <family val="0"/>
      </rPr>
      <t>家）</t>
    </r>
  </si>
  <si>
    <t>广州发电厂有限公司</t>
  </si>
  <si>
    <t>省监管企业</t>
  </si>
  <si>
    <t>基本完成</t>
  </si>
  <si>
    <t>广州钢铁控股有限公司</t>
  </si>
  <si>
    <t>未考核</t>
  </si>
  <si>
    <r>
      <t>2014</t>
    </r>
    <r>
      <rPr>
        <sz val="10.5"/>
        <color indexed="8"/>
        <rFont val="宋体"/>
        <family val="0"/>
      </rPr>
      <t>年当年关停</t>
    </r>
  </si>
  <si>
    <t>广州市自来水公司</t>
  </si>
  <si>
    <t>完成</t>
  </si>
  <si>
    <t>广州造纸股份有限公司</t>
  </si>
  <si>
    <t>超额完成</t>
  </si>
  <si>
    <t>调整“十二五”节能量目标，“广州威达高实业有限公司”并入本公司。</t>
  </si>
  <si>
    <t>广州双桥股份有限公司</t>
  </si>
  <si>
    <t>广州珠江啤酒股份有限公司</t>
  </si>
  <si>
    <t>广州市白云区新生实业有限公司</t>
  </si>
  <si>
    <t>广州市珠江水泥有限公司</t>
  </si>
  <si>
    <t>广州瑞明电力股份有限公司</t>
  </si>
  <si>
    <t>中国石油化工股份有限公司广州分公司</t>
  </si>
  <si>
    <t>国家监管企业</t>
  </si>
  <si>
    <t>广东粤华发电有限责任公司</t>
  </si>
  <si>
    <t>广东南方碱业股份有限公司</t>
  </si>
  <si>
    <t>广州锦兴纺织漂染有限公司</t>
  </si>
  <si>
    <t>广州市番禺裕丰钢铁有限公司</t>
  </si>
  <si>
    <t>广州市越堡水泥有限公司</t>
  </si>
  <si>
    <t>广州华润热电有限公司</t>
  </si>
  <si>
    <t>广州珠江天然气发电有限公司</t>
  </si>
  <si>
    <t>广州东方电力有限公司</t>
  </si>
  <si>
    <t>广州珠江电力有限公司</t>
  </si>
  <si>
    <t>互太（番禺）纺织印染有限公司</t>
  </si>
  <si>
    <t>广州市梅山热电厂有限公司</t>
  </si>
  <si>
    <t>原“广州市梅山热电厂”已更名</t>
  </si>
  <si>
    <t>广州恒运企业集团股份有限公司</t>
  </si>
  <si>
    <t>调整十二五节能量目标</t>
  </si>
  <si>
    <t>广州顶益食品有限公司</t>
  </si>
  <si>
    <t>联众（广州）不锈钢有限公司</t>
  </si>
  <si>
    <t>广州恒运东区热力有限公司</t>
  </si>
  <si>
    <t>广州添利电子科技有限公司</t>
  </si>
  <si>
    <t>广州万利达纸制品有限公司</t>
  </si>
  <si>
    <t>广州市旺隆热电有限公司</t>
  </si>
  <si>
    <t>广州大学城华电新能源有限公司</t>
  </si>
  <si>
    <r>
      <t>深圳（</t>
    </r>
    <r>
      <rPr>
        <b/>
        <sz val="10.5"/>
        <rFont val="Times New Roman"/>
        <family val="1"/>
      </rPr>
      <t>13</t>
    </r>
    <r>
      <rPr>
        <b/>
        <sz val="10.5"/>
        <rFont val="宋体"/>
        <family val="0"/>
      </rPr>
      <t>家）</t>
    </r>
  </si>
  <si>
    <t>深圳妈湾电力有限公司</t>
  </si>
  <si>
    <t>纳入国家工业和信息化部监管的重点企业，由省经信委直接组织考核</t>
  </si>
  <si>
    <t>深圳南玻浮法玻璃有限公司</t>
  </si>
  <si>
    <r>
      <t>省监管国家万企，</t>
    </r>
    <r>
      <rPr>
        <sz val="10.5"/>
        <rFont val="Times New Roman"/>
        <family val="1"/>
      </rPr>
      <t>2014</t>
    </r>
    <r>
      <rPr>
        <sz val="10.5"/>
        <rFont val="宋体"/>
        <family val="0"/>
      </rPr>
      <t>年已停产倒闭，未进行考核</t>
    </r>
  </si>
  <si>
    <t>深圳市广前电力有限公司</t>
  </si>
  <si>
    <t>中海石油（中国）有限公司深圳分公司</t>
  </si>
  <si>
    <t>深圳大唐宝昌燃气发电有限公司</t>
  </si>
  <si>
    <t>深圳能源集团股份有限公司东部电厂</t>
  </si>
  <si>
    <t>深圳南山热电股份有限公司</t>
  </si>
  <si>
    <t>鸿富锦精密工业（深圳）有限公司</t>
  </si>
  <si>
    <t>富泰华工业（深圳）有限公司</t>
  </si>
  <si>
    <t>深圳钰湖电力有限公司</t>
  </si>
  <si>
    <t>比亚迪股份有限公司</t>
  </si>
  <si>
    <t>中海油深圳电力有限公司</t>
  </si>
  <si>
    <t>深圳南天电力有限公司</t>
  </si>
  <si>
    <r>
      <t>2011~2013</t>
    </r>
    <r>
      <rPr>
        <sz val="10.5"/>
        <rFont val="宋体"/>
        <family val="0"/>
      </rPr>
      <t>年累计完成节能量与我市提交的考核结果存在差异，差异部分被累计至当年完成节能量部分。</t>
    </r>
  </si>
  <si>
    <r>
      <t>珠海（</t>
    </r>
    <r>
      <rPr>
        <b/>
        <sz val="10.5"/>
        <rFont val="Times New Roman"/>
        <family val="1"/>
      </rPr>
      <t>8</t>
    </r>
    <r>
      <rPr>
        <b/>
        <sz val="10.5"/>
        <rFont val="宋体"/>
        <family val="0"/>
      </rPr>
      <t>家）</t>
    </r>
  </si>
  <si>
    <t>珠海经济特区红塔仁恒纸业有限公司</t>
  </si>
  <si>
    <t>珠海深能洪湾电力有限公司</t>
  </si>
  <si>
    <t>广东省珠海发电厂有限公司</t>
  </si>
  <si>
    <t>广东金湾发电有限公司</t>
  </si>
  <si>
    <t>珠海华丰纸业有限公司</t>
  </si>
  <si>
    <t>珠海宝塔石化有限公司</t>
  </si>
  <si>
    <t>珠海粤裕丰钢铁有限公司</t>
  </si>
  <si>
    <t>珠海碧辟化工有限公司</t>
  </si>
  <si>
    <r>
      <t>汕头（</t>
    </r>
    <r>
      <rPr>
        <b/>
        <sz val="10.5"/>
        <rFont val="Times New Roman"/>
        <family val="1"/>
      </rPr>
      <t>3</t>
    </r>
    <r>
      <rPr>
        <b/>
        <sz val="10.5"/>
        <rFont val="宋体"/>
        <family val="0"/>
      </rPr>
      <t>家）</t>
    </r>
  </si>
  <si>
    <t>未完成</t>
  </si>
  <si>
    <t>华能国际电力股份有限公司汕头电厂</t>
  </si>
  <si>
    <t>华能国际电力股份有限公司海门电厂</t>
  </si>
  <si>
    <r>
      <t>佛山（</t>
    </r>
    <r>
      <rPr>
        <b/>
        <sz val="10.5"/>
        <rFont val="Times New Roman"/>
        <family val="1"/>
      </rPr>
      <t>40</t>
    </r>
    <r>
      <rPr>
        <b/>
        <sz val="10.5"/>
        <rFont val="宋体"/>
        <family val="0"/>
      </rPr>
      <t>家）</t>
    </r>
  </si>
  <si>
    <t>佛山市福能发电有限公司</t>
  </si>
  <si>
    <t>佛山市冠珠陶瓷有限公司</t>
  </si>
  <si>
    <t>广东格莱斯陶瓷有限公司</t>
  </si>
  <si>
    <t>原“佛山市萨米特陶瓷有限公司”已更名</t>
  </si>
  <si>
    <t>华兴玻璃集团股份有限公司</t>
  </si>
  <si>
    <t>原“广东华兴玻璃股份有限公司”已更名</t>
  </si>
  <si>
    <t>佛山市南海景隆投资控股有限公司</t>
  </si>
  <si>
    <t>广东兴辉陶瓷集团有限公司</t>
  </si>
  <si>
    <t>佛山市澳林精工陶瓷有限公司</t>
  </si>
  <si>
    <t>广东蒙娜丽莎新型材料集团有限公司</t>
  </si>
  <si>
    <t>广东新润成陶瓷有限公司</t>
  </si>
  <si>
    <t>佛山市天纬陶瓷有限公司</t>
  </si>
  <si>
    <t>广东滔莲染整定型有限公司</t>
  </si>
  <si>
    <t>原“佛山市滔莲染整定型有限公司”已更名</t>
  </si>
  <si>
    <t>佛山市南海发电一厂</t>
  </si>
  <si>
    <t>原“南海京能发电有限公司”已更名</t>
  </si>
  <si>
    <t>广东宏陶陶瓷有限公司</t>
  </si>
  <si>
    <t>佛山市和美陶瓷有限公司</t>
  </si>
  <si>
    <t>佛山市顺德明洋纺织印染有限公司</t>
  </si>
  <si>
    <t>佛山市顺德五沙热电有限公司</t>
  </si>
  <si>
    <t>佛山市顺德金纺集团有限公司</t>
  </si>
  <si>
    <t>美的集团有限公司</t>
  </si>
  <si>
    <t>佛山市顺德区金丰热能有限公司</t>
  </si>
  <si>
    <t>广东欧文莱陶瓷有限公司</t>
  </si>
  <si>
    <t>佛山市三水凤铝铝业有限公司</t>
  </si>
  <si>
    <t>佛山市三水北江实业有限公司</t>
  </si>
  <si>
    <t>佛山市佳利达环保科技股份有限公司</t>
  </si>
  <si>
    <t>原“佛山市三水佳利达纺织染整有限公司”已更名</t>
  </si>
  <si>
    <t>佛山欧神诺陶瓷股份有限公司</t>
  </si>
  <si>
    <t>佛山市新东龙陶瓷有限公司</t>
  </si>
  <si>
    <t>佛山百利丰建材有限公司</t>
  </si>
  <si>
    <t>佛山市三水宏源陶瓷企业有限公司</t>
  </si>
  <si>
    <t>佛山市新华陶瓷业有限公司</t>
  </si>
  <si>
    <t>佛山市阳光陶瓷有限公司</t>
  </si>
  <si>
    <t>佛山市三水惠万家陶瓷有限公司</t>
  </si>
  <si>
    <t>佛山市三水冠珠陶瓷有限公司</t>
  </si>
  <si>
    <t>佛山市三水新明珠建陶工业有限公司</t>
  </si>
  <si>
    <t>广东金牌陶瓷有限公司</t>
  </si>
  <si>
    <t>广东博德精工建材有限公司</t>
  </si>
  <si>
    <t>佛山市三水威特精工建材有限公司</t>
  </si>
  <si>
    <t>广东溢达纺织有限公司</t>
  </si>
  <si>
    <t>佛山高富中石油燃料沥青有限责任公司</t>
  </si>
  <si>
    <t>佛山高明顺成陶瓷有限公司</t>
  </si>
  <si>
    <t>佛山市海天（高明）调味食品有限公司</t>
  </si>
  <si>
    <t>佛山市高明贝斯特陶瓷有限公司</t>
  </si>
  <si>
    <r>
      <t>韶关（</t>
    </r>
    <r>
      <rPr>
        <b/>
        <sz val="10.5"/>
        <rFont val="Times New Roman"/>
        <family val="1"/>
      </rPr>
      <t>7</t>
    </r>
    <r>
      <rPr>
        <b/>
        <sz val="10.5"/>
        <rFont val="宋体"/>
        <family val="0"/>
      </rPr>
      <t>家）</t>
    </r>
  </si>
  <si>
    <t>深圳市中金岭南有色金属股份有限公司韶关冶炼厂</t>
  </si>
  <si>
    <t>宝钢集团广东韶关钢铁有限公司</t>
  </si>
  <si>
    <t>广东省韶关粤江发电有限责任公司</t>
  </si>
  <si>
    <t>深圳市中金岭南有色金属股份有限公司丹霞冶炼厂</t>
  </si>
  <si>
    <t>仁化县华粤煤矸石电力有限公司</t>
  </si>
  <si>
    <t>广东省乐昌市中建材水泥有限公司</t>
  </si>
  <si>
    <r>
      <t>原</t>
    </r>
    <r>
      <rPr>
        <sz val="10.5"/>
        <color indexed="8"/>
        <rFont val="宋体"/>
        <family val="0"/>
      </rPr>
      <t>“乐昌南方水泥有限公司”已更名</t>
    </r>
  </si>
  <si>
    <r>
      <t>韶关市坪石发电厂有限公司</t>
    </r>
    <r>
      <rPr>
        <sz val="10.5"/>
        <rFont val="Times New Roman"/>
        <family val="1"/>
      </rPr>
      <t>B</t>
    </r>
    <r>
      <rPr>
        <sz val="10.5"/>
        <rFont val="宋体"/>
        <family val="0"/>
      </rPr>
      <t>厂</t>
    </r>
  </si>
  <si>
    <r>
      <t>河源（</t>
    </r>
    <r>
      <rPr>
        <b/>
        <sz val="10.5"/>
        <rFont val="Times New Roman"/>
        <family val="1"/>
      </rPr>
      <t>3</t>
    </r>
    <r>
      <rPr>
        <b/>
        <sz val="10.5"/>
        <rFont val="宋体"/>
        <family val="0"/>
      </rPr>
      <t>家）</t>
    </r>
  </si>
  <si>
    <t>广东高微晶科技有限公司</t>
  </si>
  <si>
    <t>原“河源万峰陶瓷有限公司”已更名</t>
  </si>
  <si>
    <t>河源德润钢铁有限公司</t>
  </si>
  <si>
    <t>深能合和电力（河源）有限公司</t>
  </si>
  <si>
    <r>
      <t>梅州（</t>
    </r>
    <r>
      <rPr>
        <b/>
        <sz val="10.5"/>
        <rFont val="Times New Roman"/>
        <family val="1"/>
      </rPr>
      <t>7</t>
    </r>
    <r>
      <rPr>
        <b/>
        <sz val="10.5"/>
        <rFont val="宋体"/>
        <family val="0"/>
      </rPr>
      <t>家）</t>
    </r>
  </si>
  <si>
    <t>广东宝丽华电力有限公司</t>
  </si>
  <si>
    <t>梅县梅雁旋窑水泥有限公司</t>
  </si>
  <si>
    <t>广东粤嘉电力有限公司梅县发电厂</t>
  </si>
  <si>
    <t>梅州皇马水泥有限公司</t>
  </si>
  <si>
    <t>蕉岭县龙腾旋窑水泥有限公司</t>
  </si>
  <si>
    <t>调整目标</t>
  </si>
  <si>
    <t>广东塔牌集团股份有限公司</t>
  </si>
  <si>
    <t>华润电力（兴宁）有限公司</t>
  </si>
  <si>
    <r>
      <t>惠州（</t>
    </r>
    <r>
      <rPr>
        <b/>
        <sz val="10.5"/>
        <rFont val="Times New Roman"/>
        <family val="1"/>
      </rPr>
      <t>11</t>
    </r>
    <r>
      <rPr>
        <b/>
        <sz val="10.5"/>
        <rFont val="宋体"/>
        <family val="0"/>
      </rPr>
      <t>家）</t>
    </r>
  </si>
  <si>
    <t>惠州深能源丰达电力有限公司</t>
  </si>
  <si>
    <t>中海壳牌石油化工有限公司</t>
  </si>
  <si>
    <t>中海石油炼化有限责任公司惠州炼油分公司</t>
  </si>
  <si>
    <t>中海石油开氏石化有限责任公司</t>
  </si>
  <si>
    <t>广东惠州天然气发电有限公司</t>
  </si>
  <si>
    <t>惠州忠信化工有限公司</t>
  </si>
  <si>
    <t>惠州李长荣橡胶有限公司</t>
  </si>
  <si>
    <t>博罗县固力建材有限公司</t>
  </si>
  <si>
    <t>惠州塔牌水泥有限公司</t>
  </si>
  <si>
    <t>原“广东塔牌集团有限公司惠州龙门分公司”已更名。</t>
  </si>
  <si>
    <t>华润水泥（惠州）有限公司</t>
  </si>
  <si>
    <t>原“惠州环球水泥有限公司”已更名。</t>
  </si>
  <si>
    <t>惠州市光大水泥企业有限公司</t>
  </si>
  <si>
    <r>
      <t>汕尾（</t>
    </r>
    <r>
      <rPr>
        <b/>
        <sz val="10.5"/>
        <rFont val="Times New Roman"/>
        <family val="1"/>
      </rPr>
      <t>1</t>
    </r>
    <r>
      <rPr>
        <b/>
        <sz val="10.5"/>
        <rFont val="宋体"/>
        <family val="0"/>
      </rPr>
      <t>家）</t>
    </r>
  </si>
  <si>
    <t>广东红海湾发电有限公司</t>
  </si>
  <si>
    <r>
      <t>东莞（</t>
    </r>
    <r>
      <rPr>
        <b/>
        <sz val="10.5"/>
        <rFont val="Times New Roman"/>
        <family val="1"/>
      </rPr>
      <t>29</t>
    </r>
    <r>
      <rPr>
        <b/>
        <sz val="10.5"/>
        <rFont val="宋体"/>
        <family val="0"/>
      </rPr>
      <t>家）</t>
    </r>
  </si>
  <si>
    <t>东莞中电新能源热电有限公司</t>
  </si>
  <si>
    <t>东莞粤丰环保电力有限公司</t>
  </si>
  <si>
    <r>
      <t>原“东莞中科环保电力有限公司”已更名，</t>
    </r>
    <r>
      <rPr>
        <sz val="10.5"/>
        <color indexed="8"/>
        <rFont val="Times New Roman"/>
        <family val="1"/>
      </rPr>
      <t>2011</t>
    </r>
    <r>
      <rPr>
        <sz val="10.5"/>
        <color indexed="8"/>
        <rFont val="宋体"/>
        <family val="0"/>
      </rPr>
      <t>年</t>
    </r>
    <r>
      <rPr>
        <sz val="10.5"/>
        <color indexed="8"/>
        <rFont val="Times New Roman"/>
        <family val="1"/>
      </rPr>
      <t>10</t>
    </r>
    <r>
      <rPr>
        <sz val="10.5"/>
        <color indexed="8"/>
        <rFont val="宋体"/>
        <family val="0"/>
      </rPr>
      <t>月</t>
    </r>
    <r>
      <rPr>
        <sz val="10.5"/>
        <color indexed="8"/>
        <rFont val="Times New Roman"/>
        <family val="1"/>
      </rPr>
      <t>-2013</t>
    </r>
    <r>
      <rPr>
        <sz val="10.5"/>
        <color indexed="8"/>
        <rFont val="宋体"/>
        <family val="0"/>
      </rPr>
      <t>年</t>
    </r>
    <r>
      <rPr>
        <sz val="10.5"/>
        <color indexed="8"/>
        <rFont val="Times New Roman"/>
        <family val="1"/>
      </rPr>
      <t>8</t>
    </r>
    <r>
      <rPr>
        <sz val="10.5"/>
        <color indexed="8"/>
        <rFont val="宋体"/>
        <family val="0"/>
      </rPr>
      <t>月停产</t>
    </r>
  </si>
  <si>
    <t>东莞市金田纸业有限公司</t>
  </si>
  <si>
    <t>东莞市科伟环保电力有限公司</t>
  </si>
  <si>
    <t>－</t>
  </si>
  <si>
    <t>停产未剔除</t>
  </si>
  <si>
    <t>东莞通明电力有限公司</t>
  </si>
  <si>
    <t>东莞深能源樟洋电力有限公司</t>
  </si>
  <si>
    <t>信义超薄玻璃（东莞）有限公司</t>
  </si>
  <si>
    <t>东莞虎门电厂</t>
  </si>
  <si>
    <r>
      <t>广东省粤电集团有限公司沙角</t>
    </r>
    <r>
      <rPr>
        <sz val="10.5"/>
        <rFont val="Times New Roman"/>
        <family val="1"/>
      </rPr>
      <t>C</t>
    </r>
    <r>
      <rPr>
        <sz val="10.5"/>
        <color indexed="8"/>
        <rFont val="宋体"/>
        <family val="0"/>
      </rPr>
      <t>电厂</t>
    </r>
  </si>
  <si>
    <t>省直接考核</t>
  </si>
  <si>
    <r>
      <t>广东电力发展股份有限公司沙角</t>
    </r>
    <r>
      <rPr>
        <sz val="10.5"/>
        <rFont val="Times New Roman"/>
        <family val="1"/>
      </rPr>
      <t>A</t>
    </r>
    <r>
      <rPr>
        <sz val="10.5"/>
        <rFont val="宋体"/>
        <family val="0"/>
      </rPr>
      <t>电厂</t>
    </r>
  </si>
  <si>
    <r>
      <t>广深沙角</t>
    </r>
    <r>
      <rPr>
        <sz val="10.5"/>
        <rFont val="Times New Roman"/>
        <family val="1"/>
      </rPr>
      <t>B</t>
    </r>
    <r>
      <rPr>
        <sz val="10.5"/>
        <rFont val="宋体"/>
        <family val="0"/>
      </rPr>
      <t>电力有限公司沙角</t>
    </r>
    <r>
      <rPr>
        <sz val="10.5"/>
        <rFont val="Times New Roman"/>
        <family val="1"/>
      </rPr>
      <t>B</t>
    </r>
    <r>
      <rPr>
        <sz val="10.5"/>
        <rFont val="宋体"/>
        <family val="0"/>
      </rPr>
      <t>火力发电厂</t>
    </r>
  </si>
  <si>
    <t>东莞沙田丽海纺织印染有限公司</t>
  </si>
  <si>
    <t>东莞市骏业纸业有限公司</t>
  </si>
  <si>
    <t>广东理文造纸有限公司</t>
  </si>
  <si>
    <t>台玻华南玻璃有限公司</t>
  </si>
  <si>
    <t>东莞玖龙纸业有限公司</t>
  </si>
  <si>
    <t>广东中成化工股份有限公司</t>
  </si>
  <si>
    <t>停产</t>
  </si>
  <si>
    <t>东莞南玻太阳能玻璃有限公司</t>
  </si>
  <si>
    <t>东莞德永佳纺织制衣有限公司</t>
  </si>
  <si>
    <t>东莞市泰昌纸业有限公司</t>
  </si>
  <si>
    <t>东莞顺裕纸业有限公司</t>
  </si>
  <si>
    <t>东莞建晖纸业有限公司</t>
  </si>
  <si>
    <t>东莞理文造纸厂有限公司</t>
  </si>
  <si>
    <t>东莞市潢涌银洲纸业有限公司</t>
  </si>
  <si>
    <t>东莞金洲纸业有限公司</t>
  </si>
  <si>
    <t>东莞市双洲纸业有限公司</t>
  </si>
  <si>
    <t>东莞市三联热电有限公司</t>
  </si>
  <si>
    <t>深南电（东莞）唯美电力有限公司</t>
  </si>
  <si>
    <t>东莞市唯美陶瓷工业园有限公司</t>
  </si>
  <si>
    <r>
      <t>中山（</t>
    </r>
    <r>
      <rPr>
        <b/>
        <sz val="10.5"/>
        <rFont val="Times New Roman"/>
        <family val="1"/>
      </rPr>
      <t>6</t>
    </r>
    <r>
      <rPr>
        <b/>
        <sz val="10.5"/>
        <rFont val="宋体"/>
        <family val="0"/>
      </rPr>
      <t>家）</t>
    </r>
  </si>
  <si>
    <t>中山嘉明电力有限公司</t>
  </si>
  <si>
    <t>中山火力发电有限公司</t>
  </si>
  <si>
    <t>中山永发纸业有限公司</t>
  </si>
  <si>
    <t>广东玉峰玻璃集团股份有限公司</t>
  </si>
  <si>
    <t>中山联合鸿兴造纸有限公司</t>
  </si>
  <si>
    <t>与“中山联兴造纸有限公司”合并考核</t>
  </si>
  <si>
    <t>中山国泰染整有限公司</t>
  </si>
  <si>
    <t>与“中山百佳染整有限公司”合并考核</t>
  </si>
  <si>
    <r>
      <t>江门（</t>
    </r>
    <r>
      <rPr>
        <b/>
        <sz val="10.5"/>
        <rFont val="Times New Roman"/>
        <family val="1"/>
      </rPr>
      <t>9</t>
    </r>
    <r>
      <rPr>
        <b/>
        <sz val="10.5"/>
        <rFont val="宋体"/>
        <family val="0"/>
      </rPr>
      <t>家）</t>
    </r>
  </si>
  <si>
    <t>江门华尔润玻璃有限责任公司</t>
  </si>
  <si>
    <t xml:space="preserve"> </t>
  </si>
  <si>
    <t>江门华沣特种玻璃有限责任公司</t>
  </si>
  <si>
    <t>广东江门益胜浮法玻璃有限公司</t>
  </si>
  <si>
    <r>
      <t>由于企业浮法二线于</t>
    </r>
    <r>
      <rPr>
        <sz val="10.5"/>
        <rFont val="Times New Roman"/>
        <family val="1"/>
      </rPr>
      <t>2011</t>
    </r>
    <r>
      <rPr>
        <sz val="10.5"/>
        <rFont val="宋体"/>
        <family val="0"/>
      </rPr>
      <t>年</t>
    </r>
    <r>
      <rPr>
        <sz val="10.5"/>
        <rFont val="Times New Roman"/>
        <family val="1"/>
      </rPr>
      <t>12</t>
    </r>
    <r>
      <rPr>
        <sz val="10.5"/>
        <rFont val="宋体"/>
        <family val="0"/>
      </rPr>
      <t>月停产至今，企业根据节能规划修正“十二五”节能目标为</t>
    </r>
    <r>
      <rPr>
        <sz val="10.5"/>
        <rFont val="Times New Roman"/>
        <family val="1"/>
      </rPr>
      <t>3537</t>
    </r>
    <r>
      <rPr>
        <sz val="10.5"/>
        <rFont val="宋体"/>
        <family val="0"/>
      </rPr>
      <t>吨标准煤，前四年完成节能量是修正总目标的</t>
    </r>
    <r>
      <rPr>
        <sz val="10.5"/>
        <rFont val="Times New Roman"/>
        <family val="1"/>
      </rPr>
      <t>111</t>
    </r>
    <r>
      <rPr>
        <sz val="10.5"/>
        <rFont val="宋体"/>
        <family val="0"/>
      </rPr>
      <t>％，专家考核初评为完成等级。</t>
    </r>
  </si>
  <si>
    <t>新会粤新热电联供有限公司</t>
  </si>
  <si>
    <t>广东新会美达锦纶股份有限公司</t>
  </si>
  <si>
    <t>江门市新会区冠华针织厂有限公司</t>
  </si>
  <si>
    <r>
      <t>双水发电</t>
    </r>
    <r>
      <rPr>
        <sz val="10.5"/>
        <rFont val="Times New Roman"/>
        <family val="1"/>
      </rPr>
      <t>B</t>
    </r>
    <r>
      <rPr>
        <sz val="10.5"/>
        <rFont val="宋体"/>
        <family val="0"/>
      </rPr>
      <t>厂有限公司</t>
    </r>
  </si>
  <si>
    <t>广东国华粤电台山发电有限公司</t>
  </si>
  <si>
    <t>开平奔达纺织有限公司</t>
  </si>
  <si>
    <r>
      <t>阳江（</t>
    </r>
    <r>
      <rPr>
        <b/>
        <sz val="10.5"/>
        <rFont val="Times New Roman"/>
        <family val="1"/>
      </rPr>
      <t>4</t>
    </r>
    <r>
      <rPr>
        <b/>
        <sz val="10.5"/>
        <rFont val="宋体"/>
        <family val="0"/>
      </rPr>
      <t>家）</t>
    </r>
  </si>
  <si>
    <r>
      <t>嘉吉粮油</t>
    </r>
    <r>
      <rPr>
        <sz val="10.5"/>
        <rFont val="Times New Roman"/>
        <family val="1"/>
      </rPr>
      <t>(</t>
    </r>
    <r>
      <rPr>
        <sz val="10.5"/>
        <rFont val="宋体"/>
        <family val="0"/>
      </rPr>
      <t>阳江</t>
    </r>
    <r>
      <rPr>
        <sz val="10.5"/>
        <rFont val="Times New Roman"/>
        <family val="1"/>
      </rPr>
      <t>)</t>
    </r>
    <r>
      <rPr>
        <sz val="10.5"/>
        <rFont val="宋体"/>
        <family val="0"/>
      </rPr>
      <t>有限公司</t>
    </r>
  </si>
  <si>
    <t>阳西县海滨电力发展有限公司</t>
  </si>
  <si>
    <t>华润水泥（阳春）有限公司</t>
  </si>
  <si>
    <t>阳春新钢铁有限责任公司</t>
  </si>
  <si>
    <r>
      <t>湛江（</t>
    </r>
    <r>
      <rPr>
        <b/>
        <sz val="10.5"/>
        <rFont val="Times New Roman"/>
        <family val="1"/>
      </rPr>
      <t>8</t>
    </r>
    <r>
      <rPr>
        <b/>
        <sz val="10.5"/>
        <rFont val="宋体"/>
        <family val="0"/>
      </rPr>
      <t>家）</t>
    </r>
  </si>
  <si>
    <t>湛江电力有限公司</t>
  </si>
  <si>
    <t>中国石化湛江东兴石油化工有限公司</t>
  </si>
  <si>
    <r>
      <t>中海石油</t>
    </r>
    <r>
      <rPr>
        <sz val="10.5"/>
        <rFont val="Times New Roman"/>
        <family val="1"/>
      </rPr>
      <t>(</t>
    </r>
    <r>
      <rPr>
        <sz val="10.5"/>
        <rFont val="宋体"/>
        <family val="0"/>
      </rPr>
      <t>中国</t>
    </r>
    <r>
      <rPr>
        <sz val="10.5"/>
        <rFont val="Times New Roman"/>
        <family val="1"/>
      </rPr>
      <t>)</t>
    </r>
    <r>
      <rPr>
        <sz val="10.5"/>
        <rFont val="宋体"/>
        <family val="0"/>
      </rPr>
      <t>有限公司湛江分公司</t>
    </r>
  </si>
  <si>
    <t>湛江市冠龙纸业有限公司</t>
  </si>
  <si>
    <t>湛江华资农垦糖业发展有限公司广丰分公司</t>
  </si>
  <si>
    <t>湛江市金丰糖业有限公司</t>
  </si>
  <si>
    <t>广东大华糖业有限公司</t>
  </si>
  <si>
    <t>广东恒福糖业集团有限公司</t>
  </si>
  <si>
    <r>
      <t>2011-2013</t>
    </r>
    <r>
      <rPr>
        <sz val="10.5"/>
        <color indexed="8"/>
        <rFont val="宋体"/>
        <family val="0"/>
      </rPr>
      <t>年度累计节能量应为：</t>
    </r>
    <r>
      <rPr>
        <sz val="10.5"/>
        <color indexed="8"/>
        <rFont val="Times New Roman"/>
        <family val="1"/>
      </rPr>
      <t>7189.9</t>
    </r>
    <r>
      <rPr>
        <sz val="10.5"/>
        <color indexed="8"/>
        <rFont val="宋体"/>
        <family val="0"/>
      </rPr>
      <t>吨标煤，差值</t>
    </r>
    <r>
      <rPr>
        <sz val="10.5"/>
        <color indexed="8"/>
        <rFont val="Times New Roman"/>
        <family val="1"/>
      </rPr>
      <t>300</t>
    </r>
    <r>
      <rPr>
        <sz val="10.5"/>
        <color indexed="8"/>
        <rFont val="宋体"/>
        <family val="0"/>
      </rPr>
      <t>吨，加在</t>
    </r>
    <r>
      <rPr>
        <sz val="10.5"/>
        <color indexed="8"/>
        <rFont val="Times New Roman"/>
        <family val="1"/>
      </rPr>
      <t>14</t>
    </r>
    <r>
      <rPr>
        <sz val="10.5"/>
        <color indexed="8"/>
        <rFont val="宋体"/>
        <family val="0"/>
      </rPr>
      <t>年实际节能量中。</t>
    </r>
  </si>
  <si>
    <r>
      <t>茂名（</t>
    </r>
    <r>
      <rPr>
        <b/>
        <sz val="10.5"/>
        <rFont val="Times New Roman"/>
        <family val="1"/>
      </rPr>
      <t>5</t>
    </r>
    <r>
      <rPr>
        <b/>
        <sz val="10.5"/>
        <rFont val="宋体"/>
        <family val="0"/>
      </rPr>
      <t>家）</t>
    </r>
  </si>
  <si>
    <t>中国石油化工股份有限公司茂名分公司</t>
  </si>
  <si>
    <t>中国石化集团资产经营管理有限公司茂名石化分公司</t>
  </si>
  <si>
    <t>茂名石化实华股份有限公司</t>
  </si>
  <si>
    <t>茂名臻能热电有限公司</t>
  </si>
  <si>
    <t>茂名环星炭黑有限公司</t>
  </si>
  <si>
    <r>
      <t>肇庆（</t>
    </r>
    <r>
      <rPr>
        <b/>
        <sz val="10.5"/>
        <rFont val="Times New Roman"/>
        <family val="1"/>
      </rPr>
      <t>7</t>
    </r>
    <r>
      <rPr>
        <b/>
        <sz val="10.5"/>
        <rFont val="宋体"/>
        <family val="0"/>
      </rPr>
      <t>家）</t>
    </r>
  </si>
  <si>
    <t>广东鼎丰纸业有限公司</t>
  </si>
  <si>
    <t>华润水泥（封开）有限公司</t>
  </si>
  <si>
    <t>广州石井德庆水泥厂有限公司</t>
  </si>
  <si>
    <t>广东萨米特陶瓷有限公司</t>
  </si>
  <si>
    <t>高要金岗水泥有限公司</t>
  </si>
  <si>
    <t>四会骏马水泥有限公司</t>
  </si>
  <si>
    <t>肇庆亚洲铝厂有限公司</t>
  </si>
  <si>
    <r>
      <t>清远（</t>
    </r>
    <r>
      <rPr>
        <b/>
        <sz val="10.5"/>
        <rFont val="Times New Roman"/>
        <family val="1"/>
      </rPr>
      <t>17</t>
    </r>
    <r>
      <rPr>
        <b/>
        <sz val="10.5"/>
        <rFont val="宋体"/>
        <family val="0"/>
      </rPr>
      <t>家）</t>
    </r>
  </si>
  <si>
    <t>清远圣利达陶瓷有限公司</t>
  </si>
  <si>
    <t>清远市南方建材卫浴有限公司</t>
  </si>
  <si>
    <t>清远市欧雅陶瓷有限公司</t>
  </si>
  <si>
    <t>广东家美陶瓷有限公司</t>
  </si>
  <si>
    <t>广东宏威陶瓷实业有限公司</t>
  </si>
  <si>
    <t>广东天弼陶瓷有限公司</t>
  </si>
  <si>
    <t>清远市华南铜铝业有限公司</t>
  </si>
  <si>
    <t>清远市美亚宝铝业有限公司</t>
  </si>
  <si>
    <t>广东博华陶瓷有限公司</t>
  </si>
  <si>
    <r>
      <t>森叶</t>
    </r>
    <r>
      <rPr>
        <sz val="10.5"/>
        <rFont val="Times New Roman"/>
        <family val="1"/>
      </rPr>
      <t>(</t>
    </r>
    <r>
      <rPr>
        <sz val="10.5"/>
        <rFont val="宋体"/>
        <family val="0"/>
      </rPr>
      <t>清新</t>
    </r>
    <r>
      <rPr>
        <sz val="10.5"/>
        <rFont val="Times New Roman"/>
        <family val="1"/>
      </rPr>
      <t>)</t>
    </r>
    <r>
      <rPr>
        <sz val="10.5"/>
        <rFont val="宋体"/>
        <family val="0"/>
      </rPr>
      <t>纸业有限公司</t>
    </r>
  </si>
  <si>
    <t>广东清新水泥有限公司</t>
  </si>
  <si>
    <r>
      <t>该企业</t>
    </r>
    <r>
      <rPr>
        <sz val="10.5"/>
        <rFont val="Times New Roman"/>
        <family val="1"/>
      </rPr>
      <t>2012</t>
    </r>
    <r>
      <rPr>
        <sz val="10.5"/>
        <rFont val="宋体"/>
        <family val="0"/>
      </rPr>
      <t>年因数据与自查报告不符，当年节能考核为未完成等级。经对其开展能源审计，认定</t>
    </r>
    <r>
      <rPr>
        <sz val="10.5"/>
        <rFont val="Times New Roman"/>
        <family val="1"/>
      </rPr>
      <t>2012</t>
    </r>
    <r>
      <rPr>
        <sz val="10.5"/>
        <rFont val="宋体"/>
        <family val="0"/>
      </rPr>
      <t>年节能量为</t>
    </r>
    <r>
      <rPr>
        <sz val="10.5"/>
        <rFont val="Times New Roman"/>
        <family val="1"/>
      </rPr>
      <t>9060</t>
    </r>
    <r>
      <rPr>
        <sz val="10.5"/>
        <rFont val="宋体"/>
        <family val="0"/>
      </rPr>
      <t>吨标准煤，并汇总至</t>
    </r>
    <r>
      <rPr>
        <sz val="10.5"/>
        <rFont val="Times New Roman"/>
        <family val="1"/>
      </rPr>
      <t>2014</t>
    </r>
    <r>
      <rPr>
        <sz val="10.5"/>
        <rFont val="宋体"/>
        <family val="0"/>
      </rPr>
      <t>年当年节能量（</t>
    </r>
    <r>
      <rPr>
        <sz val="10.5"/>
        <rFont val="Times New Roman"/>
        <family val="1"/>
      </rPr>
      <t>9242.36</t>
    </r>
    <r>
      <rPr>
        <sz val="10.5"/>
        <rFont val="宋体"/>
        <family val="0"/>
      </rPr>
      <t>吨标准煤）中。</t>
    </r>
  </si>
  <si>
    <t>广东清远广英水泥有限公司</t>
  </si>
  <si>
    <t>英德市海螺水泥有限责任公司</t>
  </si>
  <si>
    <r>
      <t>省统计的累计数据有误（</t>
    </r>
    <r>
      <rPr>
        <sz val="10.5"/>
        <rFont val="Times New Roman"/>
        <family val="1"/>
      </rPr>
      <t>2012</t>
    </r>
    <r>
      <rPr>
        <sz val="10.5"/>
        <rFont val="宋体"/>
        <family val="0"/>
      </rPr>
      <t>年的数据有误），已修正。</t>
    </r>
  </si>
  <si>
    <t>英德市龙山水泥有限公司</t>
  </si>
  <si>
    <t>英德市宝江水泥材料有限公司</t>
  </si>
  <si>
    <r>
      <t>建滔</t>
    </r>
    <r>
      <rPr>
        <sz val="10.5"/>
        <rFont val="Times New Roman"/>
        <family val="1"/>
      </rPr>
      <t>(</t>
    </r>
    <r>
      <rPr>
        <sz val="10.5"/>
        <rFont val="宋体"/>
        <family val="0"/>
      </rPr>
      <t>连州</t>
    </r>
    <r>
      <rPr>
        <sz val="10.5"/>
        <rFont val="Times New Roman"/>
        <family val="1"/>
      </rPr>
      <t>)</t>
    </r>
    <r>
      <rPr>
        <sz val="10.5"/>
        <rFont val="宋体"/>
        <family val="0"/>
      </rPr>
      <t>铜箔有限公司</t>
    </r>
  </si>
  <si>
    <r>
      <t>潮州（</t>
    </r>
    <r>
      <rPr>
        <b/>
        <sz val="10.5"/>
        <rFont val="Times New Roman"/>
        <family val="1"/>
      </rPr>
      <t>1</t>
    </r>
    <r>
      <rPr>
        <b/>
        <sz val="10.5"/>
        <rFont val="宋体"/>
        <family val="0"/>
      </rPr>
      <t>家）</t>
    </r>
  </si>
  <si>
    <t>广东大唐国际潮州发电有限责任公司</t>
  </si>
  <si>
    <r>
      <t>揭阳（</t>
    </r>
    <r>
      <rPr>
        <b/>
        <sz val="10.5"/>
        <rFont val="Times New Roman"/>
        <family val="1"/>
      </rPr>
      <t>2</t>
    </r>
    <r>
      <rPr>
        <b/>
        <sz val="10.5"/>
        <rFont val="宋体"/>
        <family val="0"/>
      </rPr>
      <t>家）</t>
    </r>
  </si>
  <si>
    <t>广东泰都钢管实业股份有限公司</t>
  </si>
  <si>
    <t>广东粤电靖海发电有限公司</t>
  </si>
  <si>
    <r>
      <t>云浮（</t>
    </r>
    <r>
      <rPr>
        <b/>
        <sz val="10.5"/>
        <rFont val="Times New Roman"/>
        <family val="1"/>
      </rPr>
      <t>9</t>
    </r>
    <r>
      <rPr>
        <b/>
        <sz val="10.5"/>
        <rFont val="宋体"/>
        <family val="0"/>
      </rPr>
      <t>家）</t>
    </r>
  </si>
  <si>
    <t>广东广信青洲水泥有限公司</t>
  </si>
  <si>
    <t>广东粤电云河发电有限公司</t>
  </si>
  <si>
    <t>“广东粤电云浮发电厂有限公司”目标并入公司总节能目标,已叠加该企业节能目标及节能量。</t>
  </si>
  <si>
    <r>
      <t>云浮发电厂（</t>
    </r>
    <r>
      <rPr>
        <sz val="10.5"/>
        <rFont val="Times New Roman"/>
        <family val="1"/>
      </rPr>
      <t>B</t>
    </r>
    <r>
      <rPr>
        <sz val="10.5"/>
        <rFont val="宋体"/>
        <family val="0"/>
      </rPr>
      <t>厂）有限公司</t>
    </r>
  </si>
  <si>
    <t>中材亨达水泥有限公司郁南分公司</t>
  </si>
  <si>
    <t>中材天山（云浮）水泥有限公司</t>
  </si>
  <si>
    <t>广东惠云钛业股份有限公司</t>
  </si>
  <si>
    <t>原“云浮市惠沄钛白有限公司”更名。</t>
  </si>
  <si>
    <t>云浮市亨达利水泥制品有限公司</t>
  </si>
  <si>
    <t>中材亨达水泥有限公司</t>
  </si>
  <si>
    <t>广东省粤泷发电有限责任公司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</si>
</sst>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_ "/>
    <numFmt numFmtId="179" formatCode="0_ "/>
    <numFmt numFmtId="180" formatCode="0.0_);[Red]\(0.0\)"/>
    <numFmt numFmtId="181" formatCode="0_);[Red]\(0\)"/>
    <numFmt numFmtId="182" formatCode="0.00_ "/>
    <numFmt numFmtId="183" formatCode="0.00_);[Red]\(0.00\)"/>
  </numFmts>
  <fonts count="60">
    <font>
      <sz val="11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0.5"/>
      <color indexed="8"/>
      <name val="Times New Roman"/>
      <family val="1"/>
    </font>
    <font>
      <sz val="16"/>
      <color indexed="8"/>
      <name val="方正黑体_GBK"/>
      <family val="0"/>
    </font>
    <font>
      <sz val="16"/>
      <name val="黑体"/>
      <family val="3"/>
    </font>
    <font>
      <sz val="18"/>
      <name val="黑体"/>
      <family val="3"/>
    </font>
    <font>
      <sz val="24"/>
      <color indexed="8"/>
      <name val="方正小标宋简体"/>
      <family val="0"/>
    </font>
    <font>
      <b/>
      <sz val="12"/>
      <name val="仿宋_GB2312"/>
      <family val="3"/>
    </font>
    <font>
      <b/>
      <sz val="22"/>
      <name val="Times New Roman"/>
      <family val="1"/>
    </font>
    <font>
      <b/>
      <sz val="12"/>
      <name val="Times New Roman"/>
      <family val="1"/>
    </font>
    <font>
      <b/>
      <sz val="10.5"/>
      <name val="仿宋_GB2312"/>
      <family val="3"/>
    </font>
    <font>
      <b/>
      <sz val="10.5"/>
      <name val="Times New Roman"/>
      <family val="1"/>
    </font>
    <font>
      <b/>
      <sz val="10.5"/>
      <name val="宋体"/>
      <family val="0"/>
    </font>
    <font>
      <sz val="10.5"/>
      <color indexed="8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sz val="10.5"/>
      <color indexed="10"/>
      <name val="Times New Roman"/>
      <family val="1"/>
    </font>
    <font>
      <b/>
      <sz val="10"/>
      <name val="仿宋_GB2312"/>
      <family val="3"/>
    </font>
    <font>
      <b/>
      <sz val="10"/>
      <color indexed="8"/>
      <name val="仿宋_GB2312"/>
      <family val="3"/>
    </font>
    <font>
      <b/>
      <sz val="10"/>
      <color indexed="8"/>
      <name val="Times New Roman"/>
      <family val="1"/>
    </font>
    <font>
      <b/>
      <sz val="10.5"/>
      <color indexed="8"/>
      <name val="仿宋_GB2312"/>
      <family val="3"/>
    </font>
    <font>
      <sz val="11"/>
      <name val="Times New Roman"/>
      <family val="1"/>
    </font>
    <font>
      <sz val="11"/>
      <name val="宋体"/>
      <family val="0"/>
    </font>
    <font>
      <sz val="14"/>
      <color indexed="8"/>
      <name val="方正黑体_GBK"/>
      <family val="0"/>
    </font>
    <font>
      <sz val="20"/>
      <color indexed="8"/>
      <name val="方正小标宋简体"/>
      <family val="0"/>
    </font>
    <font>
      <b/>
      <sz val="12"/>
      <color indexed="8"/>
      <name val="仿宋_GB2312"/>
      <family val="3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9"/>
      <color indexed="8"/>
      <name val="仿宋_GB2312"/>
      <family val="3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仿宋_GB2312"/>
      <family val="3"/>
    </font>
    <font>
      <b/>
      <sz val="9"/>
      <name val="仿宋_GB2312"/>
      <family val="3"/>
    </font>
    <font>
      <b/>
      <sz val="9"/>
      <name val="Times New Roman"/>
      <family val="1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5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0" fillId="5" borderId="1" applyNumberFormat="0" applyAlignment="0" applyProtection="0"/>
    <xf numFmtId="0" fontId="48" fillId="0" borderId="0">
      <alignment vertical="center"/>
      <protection/>
    </xf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51" fillId="0" borderId="0">
      <alignment/>
      <protection/>
    </xf>
    <xf numFmtId="0" fontId="0" fillId="7" borderId="0" applyNumberFormat="0" applyBorder="0" applyAlignment="0" applyProtection="0"/>
    <xf numFmtId="0" fontId="39" fillId="8" borderId="0" applyNumberFormat="0" applyBorder="0" applyAlignment="0" applyProtection="0"/>
    <xf numFmtId="0" fontId="0" fillId="9" borderId="0" applyNumberFormat="0" applyBorder="0" applyAlignment="0" applyProtection="0"/>
    <xf numFmtId="0" fontId="39" fillId="10" borderId="0" applyNumberFormat="0" applyBorder="0" applyAlignment="0" applyProtection="0"/>
    <xf numFmtId="0" fontId="44" fillId="0" borderId="2" applyNumberFormat="0" applyFill="0" applyAlignment="0" applyProtection="0"/>
    <xf numFmtId="0" fontId="0" fillId="5" borderId="0" applyNumberFormat="0" applyBorder="0" applyAlignment="0" applyProtection="0"/>
    <xf numFmtId="0" fontId="1" fillId="0" borderId="0">
      <alignment vertical="center"/>
      <protection/>
    </xf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7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43" fillId="0" borderId="3" applyNumberFormat="0" applyFill="0" applyAlignment="0" applyProtection="0"/>
    <xf numFmtId="0" fontId="39" fillId="15" borderId="0" applyNumberFormat="0" applyBorder="0" applyAlignment="0" applyProtection="0"/>
    <xf numFmtId="0" fontId="4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50" fillId="16" borderId="4" applyNumberFormat="0" applyAlignment="0" applyProtection="0"/>
    <xf numFmtId="0" fontId="39" fillId="2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53" fillId="0" borderId="5" applyNumberFormat="0" applyFill="0" applyAlignment="0" applyProtection="0"/>
    <xf numFmtId="0" fontId="42" fillId="0" borderId="6" applyNumberFormat="0" applyFill="0" applyAlignment="0" applyProtection="0"/>
    <xf numFmtId="0" fontId="38" fillId="0" borderId="7" applyNumberFormat="0" applyFill="0" applyAlignment="0" applyProtection="0"/>
    <xf numFmtId="0" fontId="45" fillId="0" borderId="0">
      <alignment/>
      <protection/>
    </xf>
    <xf numFmtId="0" fontId="4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1" fillId="19" borderId="0" applyNumberFormat="0" applyBorder="0" applyAlignment="0" applyProtection="0"/>
    <xf numFmtId="0" fontId="48" fillId="0" borderId="0">
      <alignment vertical="center"/>
      <protection/>
    </xf>
    <xf numFmtId="0" fontId="37" fillId="16" borderId="1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9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20" borderId="8" applyNumberFormat="0" applyAlignment="0" applyProtection="0"/>
    <xf numFmtId="0" fontId="56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39" fillId="17" borderId="0" applyNumberFormat="0" applyBorder="0" applyAlignment="0" applyProtection="0"/>
    <xf numFmtId="0" fontId="39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0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178" fontId="12" fillId="0" borderId="10" xfId="0" applyNumberFormat="1" applyFont="1" applyFill="1" applyBorder="1" applyAlignment="1">
      <alignment horizontal="center" vertical="center" wrapText="1"/>
    </xf>
    <xf numFmtId="178" fontId="11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78" fontId="12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65" applyFont="1" applyFill="1" applyBorder="1" applyAlignment="1">
      <alignment horizontal="left" vertical="center" wrapText="1"/>
      <protection/>
    </xf>
    <xf numFmtId="179" fontId="16" fillId="0" borderId="10" xfId="20" applyNumberFormat="1" applyFont="1" applyFill="1" applyBorder="1" applyAlignment="1">
      <alignment horizontal="center" vertical="center" wrapText="1"/>
      <protection/>
    </xf>
    <xf numFmtId="180" fontId="3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80" fontId="16" fillId="0" borderId="10" xfId="31" applyNumberFormat="1" applyFont="1" applyFill="1" applyBorder="1" applyAlignment="1">
      <alignment horizontal="center" vertical="center" wrapText="1"/>
      <protection/>
    </xf>
    <xf numFmtId="179" fontId="16" fillId="0" borderId="10" xfId="23" applyNumberFormat="1" applyFont="1" applyFill="1" applyBorder="1" applyAlignment="1">
      <alignment horizontal="center" vertical="center" wrapText="1"/>
      <protection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vertical="center" wrapText="1"/>
    </xf>
    <xf numFmtId="179" fontId="16" fillId="0" borderId="10" xfId="68" applyNumberFormat="1" applyFont="1" applyFill="1" applyBorder="1" applyAlignment="1">
      <alignment horizontal="center" vertical="center" wrapText="1"/>
      <protection/>
    </xf>
    <xf numFmtId="179" fontId="16" fillId="0" borderId="10" xfId="28" applyNumberFormat="1" applyFont="1" applyFill="1" applyBorder="1" applyAlignment="1">
      <alignment horizontal="center" vertical="center" wrapText="1"/>
      <protection/>
    </xf>
    <xf numFmtId="181" fontId="16" fillId="0" borderId="10" xfId="28" applyNumberFormat="1" applyFont="1" applyFill="1" applyBorder="1" applyAlignment="1">
      <alignment horizontal="center" vertical="center" wrapText="1"/>
      <protection/>
    </xf>
    <xf numFmtId="0" fontId="16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181" fontId="16" fillId="0" borderId="10" xfId="31" applyNumberFormat="1" applyFont="1" applyFill="1" applyBorder="1" applyAlignment="1">
      <alignment horizontal="center" vertical="center" wrapText="1"/>
      <protection/>
    </xf>
    <xf numFmtId="178" fontId="12" fillId="0" borderId="10" xfId="0" applyNumberFormat="1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61" applyFont="1" applyFill="1" applyBorder="1" applyAlignment="1">
      <alignment horizontal="center" vertical="center" wrapText="1"/>
      <protection/>
    </xf>
    <xf numFmtId="0" fontId="15" fillId="0" borderId="10" xfId="31" applyFont="1" applyFill="1" applyBorder="1" applyAlignment="1">
      <alignment horizontal="left" vertical="center" wrapText="1"/>
      <protection/>
    </xf>
    <xf numFmtId="179" fontId="16" fillId="0" borderId="10" xfId="0" applyNumberFormat="1" applyFont="1" applyFill="1" applyBorder="1" applyAlignment="1">
      <alignment horizontal="center" vertical="center" wrapText="1"/>
    </xf>
    <xf numFmtId="0" fontId="16" fillId="0" borderId="10" xfId="61" applyFont="1" applyFill="1" applyBorder="1" applyAlignment="1">
      <alignment horizontal="left" vertical="center" wrapText="1"/>
      <protection/>
    </xf>
    <xf numFmtId="0" fontId="15" fillId="0" borderId="10" xfId="0" applyNumberFormat="1" applyFont="1" applyFill="1" applyBorder="1" applyAlignment="1">
      <alignment horizontal="left" vertical="center"/>
    </xf>
    <xf numFmtId="0" fontId="15" fillId="0" borderId="10" xfId="29" applyFont="1" applyFill="1" applyBorder="1" applyAlignment="1">
      <alignment horizontal="left" vertical="center"/>
      <protection/>
    </xf>
    <xf numFmtId="181" fontId="16" fillId="0" borderId="10" xfId="31" applyNumberFormat="1" applyFont="1" applyFill="1" applyBorder="1" applyAlignment="1">
      <alignment vertical="center" wrapText="1"/>
      <protection/>
    </xf>
    <xf numFmtId="179" fontId="16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178" fontId="3" fillId="0" borderId="10" xfId="0" applyNumberFormat="1" applyFont="1" applyFill="1" applyBorder="1" applyAlignment="1">
      <alignment vertical="center" wrapText="1"/>
    </xf>
    <xf numFmtId="178" fontId="16" fillId="0" borderId="10" xfId="0" applyNumberFormat="1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6" fillId="0" borderId="10" xfId="65" applyFont="1" applyFill="1" applyBorder="1" applyAlignment="1">
      <alignment vertical="center" wrapText="1"/>
      <protection/>
    </xf>
    <xf numFmtId="179" fontId="16" fillId="0" borderId="10" xfId="67" applyNumberFormat="1" applyFont="1" applyFill="1" applyBorder="1" applyAlignment="1">
      <alignment vertical="center" wrapText="1"/>
      <protection/>
    </xf>
    <xf numFmtId="179" fontId="16" fillId="0" borderId="10" xfId="68" applyNumberFormat="1" applyFont="1" applyFill="1" applyBorder="1" applyAlignment="1">
      <alignment vertical="center" wrapText="1"/>
      <protection/>
    </xf>
    <xf numFmtId="179" fontId="16" fillId="0" borderId="10" xfId="21" applyNumberFormat="1" applyFont="1" applyFill="1" applyBorder="1" applyAlignment="1">
      <alignment vertical="center" wrapText="1"/>
      <protection/>
    </xf>
    <xf numFmtId="0" fontId="15" fillId="0" borderId="10" xfId="61" applyFont="1" applyFill="1" applyBorder="1" applyAlignment="1">
      <alignment horizontal="left" vertical="center" wrapText="1"/>
      <protection/>
    </xf>
    <xf numFmtId="0" fontId="16" fillId="0" borderId="10" xfId="61" applyFont="1" applyFill="1" applyBorder="1" applyAlignment="1">
      <alignment vertical="center" wrapText="1"/>
      <protection/>
    </xf>
    <xf numFmtId="178" fontId="16" fillId="0" borderId="10" xfId="61" applyNumberFormat="1" applyFont="1" applyFill="1" applyBorder="1" applyAlignment="1">
      <alignment vertical="center" wrapText="1"/>
      <protection/>
    </xf>
    <xf numFmtId="181" fontId="16" fillId="0" borderId="10" xfId="61" applyNumberFormat="1" applyFont="1" applyFill="1" applyBorder="1" applyAlignment="1">
      <alignment vertical="center" wrapText="1"/>
      <protection/>
    </xf>
    <xf numFmtId="0" fontId="16" fillId="0" borderId="10" xfId="0" applyFont="1" applyFill="1" applyBorder="1" applyAlignment="1">
      <alignment horizontal="center" wrapText="1"/>
    </xf>
    <xf numFmtId="0" fontId="15" fillId="0" borderId="1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/>
    </xf>
    <xf numFmtId="0" fontId="15" fillId="0" borderId="11" xfId="31" applyFont="1" applyFill="1" applyBorder="1" applyAlignment="1">
      <alignment horizontal="left" vertical="center" wrapText="1"/>
      <protection/>
    </xf>
    <xf numFmtId="179" fontId="16" fillId="0" borderId="11" xfId="0" applyNumberFormat="1" applyFont="1" applyFill="1" applyBorder="1" applyAlignment="1">
      <alignment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5" fillId="0" borderId="11" xfId="61" applyFont="1" applyFill="1" applyBorder="1" applyAlignment="1">
      <alignment horizontal="left" vertical="center" wrapText="1"/>
      <protection/>
    </xf>
    <xf numFmtId="0" fontId="3" fillId="0" borderId="10" xfId="0" applyNumberFormat="1" applyFont="1" applyFill="1" applyBorder="1" applyAlignment="1">
      <alignment vertical="center" wrapText="1"/>
    </xf>
    <xf numFmtId="179" fontId="14" fillId="0" borderId="10" xfId="0" applyNumberFormat="1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181" fontId="16" fillId="0" borderId="10" xfId="0" applyNumberFormat="1" applyFont="1" applyFill="1" applyBorder="1" applyAlignment="1">
      <alignment vertical="center" wrapText="1"/>
    </xf>
    <xf numFmtId="0" fontId="12" fillId="0" borderId="10" xfId="61" applyFont="1" applyFill="1" applyBorder="1" applyAlignment="1">
      <alignment horizontal="center" vertical="center" wrapText="1"/>
      <protection/>
    </xf>
    <xf numFmtId="179" fontId="16" fillId="0" borderId="10" xfId="23" applyNumberFormat="1" applyFont="1" applyFill="1" applyBorder="1" applyAlignment="1">
      <alignment vertical="center" wrapText="1"/>
      <protection/>
    </xf>
    <xf numFmtId="179" fontId="3" fillId="0" borderId="10" xfId="0" applyNumberFormat="1" applyFont="1" applyFill="1" applyBorder="1" applyAlignment="1">
      <alignment vertical="center" wrapText="1"/>
    </xf>
    <xf numFmtId="179" fontId="16" fillId="0" borderId="10" xfId="20" applyNumberFormat="1" applyFont="1" applyFill="1" applyBorder="1" applyAlignment="1">
      <alignment vertical="center" wrapText="1"/>
      <protection/>
    </xf>
    <xf numFmtId="0" fontId="15" fillId="0" borderId="10" xfId="0" applyFont="1" applyFill="1" applyBorder="1" applyAlignment="1">
      <alignment horizontal="left" wrapText="1"/>
    </xf>
    <xf numFmtId="0" fontId="15" fillId="0" borderId="10" xfId="38" applyFont="1" applyFill="1" applyBorder="1" applyAlignment="1">
      <alignment horizontal="left" vertical="center"/>
      <protection/>
    </xf>
    <xf numFmtId="0" fontId="16" fillId="0" borderId="10" xfId="62" applyFont="1" applyFill="1" applyBorder="1" applyAlignment="1">
      <alignment horizontal="center" vertical="center" wrapText="1"/>
      <protection/>
    </xf>
    <xf numFmtId="0" fontId="15" fillId="0" borderId="10" xfId="62" applyFont="1" applyFill="1" applyBorder="1" applyAlignment="1">
      <alignment horizontal="left" vertical="center" wrapText="1"/>
      <protection/>
    </xf>
    <xf numFmtId="179" fontId="16" fillId="0" borderId="10" xfId="63" applyNumberFormat="1" applyFont="1" applyFill="1" applyBorder="1" applyAlignment="1">
      <alignment vertical="center"/>
      <protection/>
    </xf>
    <xf numFmtId="179" fontId="16" fillId="0" borderId="10" xfId="0" applyNumberFormat="1" applyFont="1" applyFill="1" applyBorder="1" applyAlignment="1">
      <alignment vertical="center"/>
    </xf>
    <xf numFmtId="182" fontId="16" fillId="0" borderId="10" xfId="61" applyNumberFormat="1" applyFont="1" applyFill="1" applyBorder="1" applyAlignment="1">
      <alignment vertical="center" wrapText="1"/>
      <protection/>
    </xf>
    <xf numFmtId="179" fontId="16" fillId="0" borderId="14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vertical="center"/>
    </xf>
    <xf numFmtId="179" fontId="0" fillId="0" borderId="0" xfId="0" applyNumberFormat="1" applyFill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9" fillId="0" borderId="0" xfId="0" applyFont="1" applyFill="1" applyAlignment="1">
      <alignment horizontal="justify" vertical="center"/>
    </xf>
    <xf numFmtId="0" fontId="19" fillId="0" borderId="15" xfId="0" applyFont="1" applyFill="1" applyBorder="1" applyAlignment="1">
      <alignment horizontal="left" vertical="center"/>
    </xf>
    <xf numFmtId="0" fontId="20" fillId="0" borderId="15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179" fontId="20" fillId="0" borderId="0" xfId="0" applyNumberFormat="1" applyFont="1" applyFill="1" applyAlignment="1">
      <alignment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179" fontId="21" fillId="0" borderId="13" xfId="0" applyNumberFormat="1" applyFont="1" applyBorder="1" applyAlignment="1">
      <alignment horizontal="center" vertical="center" wrapText="1"/>
    </xf>
    <xf numFmtId="179" fontId="21" fillId="0" borderId="16" xfId="0" applyNumberFormat="1" applyFont="1" applyBorder="1" applyAlignment="1">
      <alignment horizontal="center" vertical="center" wrapText="1"/>
    </xf>
    <xf numFmtId="179" fontId="11" fillId="0" borderId="13" xfId="0" applyNumberFormat="1" applyFont="1" applyBorder="1" applyAlignment="1">
      <alignment horizontal="center" vertical="center" wrapText="1"/>
    </xf>
    <xf numFmtId="179" fontId="11" fillId="0" borderId="17" xfId="0" applyNumberFormat="1" applyFont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179" fontId="21" fillId="0" borderId="11" xfId="0" applyNumberFormat="1" applyFont="1" applyFill="1" applyBorder="1" applyAlignment="1">
      <alignment horizontal="center" vertical="center" wrapText="1"/>
    </xf>
    <xf numFmtId="179" fontId="11" fillId="0" borderId="10" xfId="0" applyNumberFormat="1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65" applyFont="1" applyFill="1" applyBorder="1" applyAlignment="1">
      <alignment vertical="center" wrapText="1"/>
      <protection/>
    </xf>
    <xf numFmtId="0" fontId="22" fillId="0" borderId="10" xfId="60" applyFont="1" applyFill="1" applyBorder="1" applyAlignment="1">
      <alignment horizontal="center" vertical="center" wrapText="1"/>
      <protection/>
    </xf>
    <xf numFmtId="0" fontId="23" fillId="0" borderId="10" xfId="60" applyFont="1" applyFill="1" applyBorder="1" applyAlignment="1">
      <alignment horizontal="center" vertical="center" wrapText="1"/>
      <protection/>
    </xf>
    <xf numFmtId="0" fontId="23" fillId="0" borderId="10" xfId="31" applyFont="1" applyFill="1" applyBorder="1" applyAlignment="1">
      <alignment vertical="center" wrapText="1"/>
      <protection/>
    </xf>
    <xf numFmtId="0" fontId="22" fillId="0" borderId="10" xfId="31" applyFont="1" applyFill="1" applyBorder="1" applyAlignment="1">
      <alignment horizontal="center" vertical="center" wrapText="1"/>
      <protection/>
    </xf>
    <xf numFmtId="14" fontId="23" fillId="0" borderId="10" xfId="0" applyNumberFormat="1" applyFont="1" applyFill="1" applyBorder="1" applyAlignment="1">
      <alignment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179" fontId="19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left"/>
    </xf>
    <xf numFmtId="179" fontId="11" fillId="0" borderId="16" xfId="0" applyNumberFormat="1" applyFont="1" applyBorder="1" applyAlignment="1">
      <alignment horizontal="center" vertical="center" wrapText="1"/>
    </xf>
    <xf numFmtId="178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183" fontId="22" fillId="0" borderId="10" xfId="0" applyNumberFormat="1" applyFont="1" applyFill="1" applyBorder="1" applyAlignment="1">
      <alignment vertical="center" wrapText="1"/>
    </xf>
    <xf numFmtId="0" fontId="22" fillId="0" borderId="10" xfId="65" applyFont="1" applyFill="1" applyBorder="1" applyAlignment="1">
      <alignment vertical="center" wrapText="1"/>
      <protection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justify" vertical="center"/>
    </xf>
    <xf numFmtId="0" fontId="27" fillId="0" borderId="0" xfId="0" applyFont="1" applyAlignment="1">
      <alignment horizontal="justify" vertical="center"/>
    </xf>
    <xf numFmtId="0" fontId="26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15" fillId="0" borderId="10" xfId="59" applyFont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178" fontId="0" fillId="0" borderId="0" xfId="0" applyNumberFormat="1" applyFill="1" applyAlignment="1">
      <alignment vertical="center"/>
    </xf>
    <xf numFmtId="178" fontId="0" fillId="0" borderId="0" xfId="0" applyNumberFormat="1" applyAlignment="1">
      <alignment vertical="center"/>
    </xf>
    <xf numFmtId="0" fontId="27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21" xfId="0" applyFont="1" applyFill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178" fontId="29" fillId="0" borderId="10" xfId="0" applyNumberFormat="1" applyFont="1" applyFill="1" applyBorder="1" applyAlignment="1">
      <alignment horizontal="center" vertical="center" wrapText="1"/>
    </xf>
    <xf numFmtId="182" fontId="29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8" fontId="29" fillId="0" borderId="0" xfId="0" applyNumberFormat="1" applyFont="1" applyBorder="1" applyAlignment="1">
      <alignment horizontal="center" vertical="center" wrapText="1"/>
    </xf>
    <xf numFmtId="178" fontId="29" fillId="0" borderId="0" xfId="0" applyNumberFormat="1" applyFont="1" applyFill="1" applyBorder="1" applyAlignment="1">
      <alignment horizontal="center" vertical="center" wrapText="1"/>
    </xf>
  </cellXfs>
  <cellStyles count="64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常规_汇总表2_3" xfId="20"/>
    <cellStyle name="常规_汇总表2_10" xfId="21"/>
    <cellStyle name="20% - 强调文字颜色 2" xfId="22"/>
    <cellStyle name="常规_汇总表2_5" xfId="23"/>
    <cellStyle name="标题" xfId="24"/>
    <cellStyle name="Currency [0]" xfId="25"/>
    <cellStyle name="20% - 强调文字颜色 1" xfId="26"/>
    <cellStyle name="输入" xfId="27"/>
    <cellStyle name="常规_汇总表2_11" xfId="28"/>
    <cellStyle name="常规_Sheet1 (3)_4" xfId="29"/>
    <cellStyle name="20% - 强调文字颜色 3" xfId="30"/>
    <cellStyle name="常规_省1880" xfId="31"/>
    <cellStyle name="20% - 强调文字颜色 4" xfId="32"/>
    <cellStyle name="强调文字颜色 1" xfId="33"/>
    <cellStyle name="20% - 强调文字颜色 5" xfId="34"/>
    <cellStyle name="强调文字颜色 2" xfId="35"/>
    <cellStyle name="链接单元格" xfId="36"/>
    <cellStyle name="20% - 强调文字颜色 6" xfId="37"/>
    <cellStyle name="常规_附表5_1" xfId="38"/>
    <cellStyle name="40% - 强调文字颜色 1" xfId="39"/>
    <cellStyle name="40% - 强调文字颜色 2" xfId="40"/>
    <cellStyle name="差" xfId="41"/>
    <cellStyle name="40% - 强调文字颜色 3" xfId="42"/>
    <cellStyle name="40% - 强调文字颜色 4" xfId="43"/>
    <cellStyle name="40% - 强调文字颜色 5" xfId="44"/>
    <cellStyle name="40% - 强调文字颜色 6" xfId="45"/>
    <cellStyle name="标题 3" xfId="46"/>
    <cellStyle name="60% - 强调文字颜色 1" xfId="47"/>
    <cellStyle name="警告文本" xfId="48"/>
    <cellStyle name="标题 4" xfId="49"/>
    <cellStyle name="60% - 强调文字颜色 2" xfId="50"/>
    <cellStyle name="60% - 强调文字颜色 3" xfId="51"/>
    <cellStyle name="输出" xfId="52"/>
    <cellStyle name="60% - 强调文字颜色 4" xfId="53"/>
    <cellStyle name="60% - 强调文字颜色 5" xfId="54"/>
    <cellStyle name="60% - 强调文字颜色 6" xfId="55"/>
    <cellStyle name="标题 1" xfId="56"/>
    <cellStyle name="标题 2" xfId="57"/>
    <cellStyle name="汇总" xfId="58"/>
    <cellStyle name="常规_Sheet2" xfId="59"/>
    <cellStyle name="常规_附表5" xfId="60"/>
    <cellStyle name="常规_Sheet4" xfId="61"/>
    <cellStyle name="常规_附表4" xfId="62"/>
    <cellStyle name="常规_附表4_1" xfId="63"/>
    <cellStyle name="适中" xfId="64"/>
    <cellStyle name="常规_汇总表2_1" xfId="65"/>
    <cellStyle name="计算" xfId="66"/>
    <cellStyle name="常规_汇总表2_6" xfId="67"/>
    <cellStyle name="常规_汇总表2_9" xfId="68"/>
    <cellStyle name="Hyperlink" xfId="69"/>
    <cellStyle name="好" xfId="70"/>
    <cellStyle name="检查单元格" xfId="71"/>
    <cellStyle name="解释性文本" xfId="72"/>
    <cellStyle name="强调文字颜色 3" xfId="73"/>
    <cellStyle name="强调文字颜色 5" xfId="74"/>
    <cellStyle name="强调文字颜色 6" xfId="75"/>
    <cellStyle name="Followed Hyperlink" xfId="76"/>
    <cellStyle name="注释" xfId="77"/>
  </cellStyles>
  <dxfs count="1">
    <dxf>
      <font>
        <b val="0"/>
        <color rgb="FF800080"/>
      </font>
      <fill>
        <patternFill>
          <fgColor indexed="64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view="pageBreakPreview" zoomScaleSheetLayoutView="100" workbookViewId="0" topLeftCell="A1">
      <selection activeCell="D17" sqref="D17"/>
    </sheetView>
  </sheetViews>
  <sheetFormatPr defaultColWidth="9.00390625" defaultRowHeight="13.5"/>
  <cols>
    <col min="1" max="2" width="8.00390625" style="0" customWidth="1"/>
    <col min="3" max="3" width="7.875" style="0" customWidth="1"/>
    <col min="4" max="5" width="6.50390625" style="0" customWidth="1"/>
    <col min="6" max="6" width="5.75390625" style="0" customWidth="1"/>
    <col min="7" max="7" width="7.375" style="0" customWidth="1"/>
    <col min="8" max="8" width="5.50390625" style="0" customWidth="1"/>
    <col min="9" max="9" width="8.50390625" style="0" customWidth="1"/>
    <col min="10" max="10" width="9.50390625" style="0" customWidth="1"/>
    <col min="11" max="11" width="8.50390625" style="0" customWidth="1"/>
    <col min="12" max="12" width="10.625" style="0" bestFit="1" customWidth="1"/>
    <col min="13" max="13" width="10.75390625" style="0" customWidth="1"/>
    <col min="14" max="14" width="13.00390625" style="0" customWidth="1"/>
    <col min="15" max="15" width="9.75390625" style="0" customWidth="1"/>
    <col min="16" max="17" width="10.625" style="0" customWidth="1"/>
  </cols>
  <sheetData>
    <row r="1" spans="1:2" ht="16.5" customHeight="1">
      <c r="A1" s="123" t="s">
        <v>0</v>
      </c>
      <c r="B1" s="89"/>
    </row>
    <row r="2" spans="1:17" ht="22.5" customHeight="1">
      <c r="A2" s="124" t="s">
        <v>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90"/>
    </row>
    <row r="3" spans="1:17" ht="18" customHeight="1">
      <c r="A3" s="125" t="s">
        <v>2</v>
      </c>
      <c r="B3" s="126"/>
      <c r="C3" s="127" t="s">
        <v>3</v>
      </c>
      <c r="D3" s="128"/>
      <c r="E3" s="129"/>
      <c r="F3" s="130"/>
      <c r="G3" s="130"/>
      <c r="H3" s="129"/>
      <c r="I3" s="129"/>
      <c r="J3" s="129"/>
      <c r="K3" s="143"/>
      <c r="L3" s="144"/>
      <c r="M3" s="145"/>
      <c r="N3" s="145"/>
      <c r="O3" s="146" t="s">
        <v>4</v>
      </c>
      <c r="P3" s="144">
        <v>2014</v>
      </c>
      <c r="Q3" s="145"/>
    </row>
    <row r="4" spans="1:17" ht="25.5" customHeight="1">
      <c r="A4" s="131" t="s">
        <v>5</v>
      </c>
      <c r="B4" s="132" t="s">
        <v>6</v>
      </c>
      <c r="C4" s="133"/>
      <c r="D4" s="134"/>
      <c r="E4" s="131" t="s">
        <v>7</v>
      </c>
      <c r="F4" s="135"/>
      <c r="G4" s="135"/>
      <c r="H4" s="135"/>
      <c r="I4" s="132" t="s">
        <v>8</v>
      </c>
      <c r="J4" s="133"/>
      <c r="K4" s="134"/>
      <c r="L4" s="147" t="s">
        <v>9</v>
      </c>
      <c r="M4" s="148"/>
      <c r="N4" s="148"/>
      <c r="O4" s="148"/>
      <c r="P4" s="149"/>
      <c r="Q4" s="164"/>
    </row>
    <row r="5" spans="1:17" ht="18" customHeight="1">
      <c r="A5" s="135"/>
      <c r="B5" s="136" t="s">
        <v>10</v>
      </c>
      <c r="C5" s="136" t="s">
        <v>11</v>
      </c>
      <c r="D5" s="136" t="s">
        <v>12</v>
      </c>
      <c r="E5" s="136" t="s">
        <v>13</v>
      </c>
      <c r="F5" s="136" t="s">
        <v>14</v>
      </c>
      <c r="G5" s="136" t="s">
        <v>15</v>
      </c>
      <c r="H5" s="136" t="s">
        <v>16</v>
      </c>
      <c r="I5" s="150" t="s">
        <v>17</v>
      </c>
      <c r="J5" s="150" t="s">
        <v>18</v>
      </c>
      <c r="K5" s="150" t="s">
        <v>19</v>
      </c>
      <c r="L5" s="151" t="s">
        <v>20</v>
      </c>
      <c r="M5" s="152" t="s">
        <v>21</v>
      </c>
      <c r="N5" s="153" t="s">
        <v>22</v>
      </c>
      <c r="O5" s="154" t="s">
        <v>23</v>
      </c>
      <c r="P5" s="155" t="s">
        <v>24</v>
      </c>
      <c r="Q5" s="165"/>
    </row>
    <row r="6" spans="1:18" ht="30.75" customHeight="1">
      <c r="A6" s="135"/>
      <c r="B6" s="137"/>
      <c r="C6" s="137"/>
      <c r="D6" s="137"/>
      <c r="E6" s="137"/>
      <c r="F6" s="137"/>
      <c r="G6" s="137"/>
      <c r="H6" s="137"/>
      <c r="I6" s="156"/>
      <c r="J6" s="156"/>
      <c r="K6" s="156"/>
      <c r="L6" s="157"/>
      <c r="M6" s="158"/>
      <c r="N6" s="159"/>
      <c r="O6" s="160"/>
      <c r="P6" s="161"/>
      <c r="Q6" s="166"/>
      <c r="R6" s="167"/>
    </row>
    <row r="7" spans="1:17" ht="17.25" customHeight="1">
      <c r="A7" s="131" t="s">
        <v>25</v>
      </c>
      <c r="B7" s="138">
        <f aca="true" t="shared" si="0" ref="B7:H7">SUM(B8:B28)</f>
        <v>970</v>
      </c>
      <c r="C7" s="138">
        <f t="shared" si="0"/>
        <v>942</v>
      </c>
      <c r="D7" s="138">
        <f t="shared" si="0"/>
        <v>894</v>
      </c>
      <c r="E7" s="135">
        <f t="shared" si="0"/>
        <v>87</v>
      </c>
      <c r="F7" s="135">
        <f t="shared" si="0"/>
        <v>578</v>
      </c>
      <c r="G7" s="135">
        <f t="shared" si="0"/>
        <v>210</v>
      </c>
      <c r="H7" s="138">
        <f t="shared" si="0"/>
        <v>19</v>
      </c>
      <c r="I7" s="162">
        <v>1562.6</v>
      </c>
      <c r="J7" s="162">
        <f aca="true" t="shared" si="1" ref="J7:O7">SUM(J8:J28)</f>
        <v>1493.5578</v>
      </c>
      <c r="K7" s="162">
        <f t="shared" si="1"/>
        <v>1194.84624</v>
      </c>
      <c r="L7" s="162">
        <f t="shared" si="1"/>
        <v>310.97302500000006</v>
      </c>
      <c r="M7" s="162">
        <f t="shared" si="1"/>
        <v>1429.6010250000002</v>
      </c>
      <c r="N7" s="162">
        <f t="shared" si="1"/>
        <v>1323.1503249999998</v>
      </c>
      <c r="O7" s="162">
        <f t="shared" si="1"/>
        <v>106.45069999999998</v>
      </c>
      <c r="P7" s="162">
        <f aca="true" t="shared" si="2" ref="P7:P28">M7/J7*100</f>
        <v>95.71782391012923</v>
      </c>
      <c r="Q7" s="168"/>
    </row>
    <row r="8" spans="1:17" ht="17.25" customHeight="1">
      <c r="A8" s="139" t="s">
        <v>26</v>
      </c>
      <c r="B8" s="138">
        <v>181</v>
      </c>
      <c r="C8" s="138">
        <v>169</v>
      </c>
      <c r="D8" s="138">
        <v>163</v>
      </c>
      <c r="E8" s="138">
        <v>15</v>
      </c>
      <c r="F8" s="138">
        <v>105</v>
      </c>
      <c r="G8" s="138">
        <v>39</v>
      </c>
      <c r="H8" s="138">
        <v>4</v>
      </c>
      <c r="I8" s="162">
        <v>277.66</v>
      </c>
      <c r="J8" s="163">
        <v>273.5194</v>
      </c>
      <c r="K8" s="163">
        <f>J8*0.8</f>
        <v>218.81552000000002</v>
      </c>
      <c r="L8" s="163">
        <v>52.3417</v>
      </c>
      <c r="M8" s="163">
        <f>N8+O8</f>
        <v>292.0426</v>
      </c>
      <c r="N8" s="163">
        <v>234.5236</v>
      </c>
      <c r="O8" s="163">
        <v>57.519</v>
      </c>
      <c r="P8" s="162">
        <f t="shared" si="2"/>
        <v>106.77217045664766</v>
      </c>
      <c r="Q8" s="169"/>
    </row>
    <row r="9" spans="1:17" ht="17.25" customHeight="1">
      <c r="A9" s="139" t="s">
        <v>27</v>
      </c>
      <c r="B9" s="138">
        <v>72</v>
      </c>
      <c r="C9" s="138">
        <v>71</v>
      </c>
      <c r="D9" s="138">
        <v>66</v>
      </c>
      <c r="E9" s="138">
        <v>14</v>
      </c>
      <c r="F9" s="138">
        <v>43</v>
      </c>
      <c r="G9" s="138">
        <v>9</v>
      </c>
      <c r="H9" s="138">
        <v>0</v>
      </c>
      <c r="I9" s="162">
        <v>87.542</v>
      </c>
      <c r="J9" s="163">
        <v>83.2069</v>
      </c>
      <c r="K9" s="163">
        <f aca="true" t="shared" si="3" ref="K9:K28">J9*0.8</f>
        <v>66.56552</v>
      </c>
      <c r="L9" s="163">
        <v>14.168999999999997</v>
      </c>
      <c r="M9" s="163">
        <f aca="true" t="shared" si="4" ref="M9:M28">N9+O9</f>
        <v>79.4299</v>
      </c>
      <c r="N9" s="163">
        <v>72.2422</v>
      </c>
      <c r="O9" s="163">
        <v>7.1877</v>
      </c>
      <c r="P9" s="162">
        <f t="shared" si="2"/>
        <v>95.46071299375413</v>
      </c>
      <c r="Q9" s="169"/>
    </row>
    <row r="10" spans="1:17" ht="17.25" customHeight="1">
      <c r="A10" s="139" t="s">
        <v>28</v>
      </c>
      <c r="B10" s="138">
        <v>37</v>
      </c>
      <c r="C10" s="138">
        <v>36</v>
      </c>
      <c r="D10" s="138">
        <v>36</v>
      </c>
      <c r="E10" s="138">
        <v>12</v>
      </c>
      <c r="F10" s="138">
        <v>17</v>
      </c>
      <c r="G10" s="138">
        <v>2</v>
      </c>
      <c r="H10" s="138">
        <v>5</v>
      </c>
      <c r="I10" s="162">
        <v>65.4883</v>
      </c>
      <c r="J10" s="163">
        <v>65.36070000000001</v>
      </c>
      <c r="K10" s="163">
        <f t="shared" si="3"/>
        <v>52.28856000000001</v>
      </c>
      <c r="L10" s="163">
        <v>14.879715</v>
      </c>
      <c r="M10" s="163">
        <f t="shared" si="4"/>
        <v>63.26791500000001</v>
      </c>
      <c r="N10" s="163">
        <v>63.26791500000001</v>
      </c>
      <c r="O10" s="163">
        <v>0</v>
      </c>
      <c r="P10" s="162">
        <f t="shared" si="2"/>
        <v>96.79809885757038</v>
      </c>
      <c r="Q10" s="169"/>
    </row>
    <row r="11" spans="1:17" ht="17.25" customHeight="1">
      <c r="A11" s="139" t="s">
        <v>29</v>
      </c>
      <c r="B11" s="138">
        <v>10</v>
      </c>
      <c r="C11" s="138">
        <v>9</v>
      </c>
      <c r="D11" s="138">
        <v>8</v>
      </c>
      <c r="E11" s="138">
        <v>3</v>
      </c>
      <c r="F11" s="138">
        <v>1</v>
      </c>
      <c r="G11" s="138">
        <v>3</v>
      </c>
      <c r="H11" s="138">
        <v>1</v>
      </c>
      <c r="I11" s="162">
        <v>32.6341</v>
      </c>
      <c r="J11" s="163">
        <v>32.2925</v>
      </c>
      <c r="K11" s="163">
        <f t="shared" si="3"/>
        <v>25.834</v>
      </c>
      <c r="L11" s="163">
        <v>8.842699999999999</v>
      </c>
      <c r="M11" s="163">
        <f t="shared" si="4"/>
        <v>29.490800000000004</v>
      </c>
      <c r="N11" s="163">
        <v>29.149200000000004</v>
      </c>
      <c r="O11" s="163">
        <v>0.3416</v>
      </c>
      <c r="P11" s="162">
        <f t="shared" si="2"/>
        <v>91.32399163892548</v>
      </c>
      <c r="Q11" s="169"/>
    </row>
    <row r="12" spans="1:17" ht="17.25" customHeight="1">
      <c r="A12" s="139" t="s">
        <v>30</v>
      </c>
      <c r="B12" s="138">
        <v>150</v>
      </c>
      <c r="C12" s="138">
        <v>163</v>
      </c>
      <c r="D12" s="138">
        <v>155</v>
      </c>
      <c r="E12" s="138">
        <v>9</v>
      </c>
      <c r="F12" s="138">
        <v>108</v>
      </c>
      <c r="G12" s="138">
        <v>36</v>
      </c>
      <c r="H12" s="138">
        <v>2</v>
      </c>
      <c r="I12" s="162">
        <v>128.91</v>
      </c>
      <c r="J12" s="163">
        <v>127.13439999999999</v>
      </c>
      <c r="K12" s="163">
        <f t="shared" si="3"/>
        <v>101.70751999999999</v>
      </c>
      <c r="L12" s="163">
        <v>25.2888</v>
      </c>
      <c r="M12" s="163">
        <f t="shared" si="4"/>
        <v>114.5141</v>
      </c>
      <c r="N12" s="163">
        <v>105.7347</v>
      </c>
      <c r="O12" s="163">
        <v>8.7794</v>
      </c>
      <c r="P12" s="162">
        <f t="shared" si="2"/>
        <v>90.07326105287005</v>
      </c>
      <c r="Q12" s="169"/>
    </row>
    <row r="13" spans="1:17" ht="17.25" customHeight="1">
      <c r="A13" s="139" t="s">
        <v>31</v>
      </c>
      <c r="B13" s="138">
        <v>30</v>
      </c>
      <c r="C13" s="138">
        <v>28</v>
      </c>
      <c r="D13" s="138">
        <v>28</v>
      </c>
      <c r="E13" s="138">
        <v>4</v>
      </c>
      <c r="F13" s="138">
        <v>22</v>
      </c>
      <c r="G13" s="138">
        <v>2</v>
      </c>
      <c r="H13" s="138">
        <v>0</v>
      </c>
      <c r="I13" s="162">
        <v>120.7899</v>
      </c>
      <c r="J13" s="163">
        <v>101.98400000000001</v>
      </c>
      <c r="K13" s="163">
        <f t="shared" si="3"/>
        <v>81.58720000000001</v>
      </c>
      <c r="L13" s="163">
        <v>29.500363000000004</v>
      </c>
      <c r="M13" s="163">
        <f t="shared" si="4"/>
        <v>95.843763</v>
      </c>
      <c r="N13" s="163">
        <v>93.38386299999999</v>
      </c>
      <c r="O13" s="163">
        <v>2.4599</v>
      </c>
      <c r="P13" s="162">
        <f t="shared" si="2"/>
        <v>93.9792153671164</v>
      </c>
      <c r="Q13" s="169"/>
    </row>
    <row r="14" spans="1:17" ht="17.25" customHeight="1">
      <c r="A14" s="139" t="s">
        <v>32</v>
      </c>
      <c r="B14" s="138">
        <v>16</v>
      </c>
      <c r="C14" s="138">
        <v>15</v>
      </c>
      <c r="D14" s="138">
        <v>15</v>
      </c>
      <c r="E14" s="138">
        <v>0</v>
      </c>
      <c r="F14" s="138">
        <v>14</v>
      </c>
      <c r="G14" s="138">
        <v>1</v>
      </c>
      <c r="H14" s="138">
        <v>0</v>
      </c>
      <c r="I14" s="162">
        <v>19.2222</v>
      </c>
      <c r="J14" s="163">
        <v>18.901899999999998</v>
      </c>
      <c r="K14" s="163">
        <f t="shared" si="3"/>
        <v>15.121519999999999</v>
      </c>
      <c r="L14" s="163">
        <v>4.6485</v>
      </c>
      <c r="M14" s="163">
        <f t="shared" si="4"/>
        <v>19.0272</v>
      </c>
      <c r="N14" s="163">
        <v>18.7069</v>
      </c>
      <c r="O14" s="163">
        <v>0.3203</v>
      </c>
      <c r="P14" s="162">
        <f t="shared" si="2"/>
        <v>100.66289632259193</v>
      </c>
      <c r="Q14" s="169"/>
    </row>
    <row r="15" spans="1:17" ht="17.25" customHeight="1">
      <c r="A15" s="139" t="s">
        <v>33</v>
      </c>
      <c r="B15" s="138">
        <v>33</v>
      </c>
      <c r="C15" s="138">
        <v>21</v>
      </c>
      <c r="D15" s="138">
        <v>20</v>
      </c>
      <c r="E15" s="138">
        <v>1</v>
      </c>
      <c r="F15" s="138">
        <v>14</v>
      </c>
      <c r="G15" s="138">
        <v>5</v>
      </c>
      <c r="H15" s="138">
        <v>0</v>
      </c>
      <c r="I15" s="162">
        <v>49.6137</v>
      </c>
      <c r="J15" s="163">
        <v>44.544900000000005</v>
      </c>
      <c r="K15" s="163">
        <f t="shared" si="3"/>
        <v>35.635920000000006</v>
      </c>
      <c r="L15" s="163">
        <v>5.68399</v>
      </c>
      <c r="M15" s="163">
        <f t="shared" si="4"/>
        <v>70.21729</v>
      </c>
      <c r="N15" s="163">
        <v>64.90189000000001</v>
      </c>
      <c r="O15" s="163">
        <v>5.3154</v>
      </c>
      <c r="P15" s="162">
        <f t="shared" si="2"/>
        <v>157.6326133855952</v>
      </c>
      <c r="Q15" s="169"/>
    </row>
    <row r="16" spans="1:17" ht="17.25" customHeight="1">
      <c r="A16" s="139" t="s">
        <v>34</v>
      </c>
      <c r="B16" s="138">
        <v>30</v>
      </c>
      <c r="C16" s="138">
        <v>30</v>
      </c>
      <c r="D16" s="138">
        <v>29</v>
      </c>
      <c r="E16" s="138">
        <v>3</v>
      </c>
      <c r="F16" s="138">
        <v>22</v>
      </c>
      <c r="G16" s="138">
        <v>4</v>
      </c>
      <c r="H16" s="138">
        <v>0</v>
      </c>
      <c r="I16" s="162">
        <v>112.1298</v>
      </c>
      <c r="J16" s="163">
        <v>112.12970000000001</v>
      </c>
      <c r="K16" s="163">
        <f t="shared" si="3"/>
        <v>89.70376000000002</v>
      </c>
      <c r="L16" s="163">
        <v>8.986</v>
      </c>
      <c r="M16" s="163">
        <f t="shared" si="4"/>
        <v>52.436800000000005</v>
      </c>
      <c r="N16" s="163">
        <v>52.436800000000005</v>
      </c>
      <c r="O16" s="163">
        <v>0</v>
      </c>
      <c r="P16" s="162">
        <f t="shared" si="2"/>
        <v>46.764416564032544</v>
      </c>
      <c r="Q16" s="169"/>
    </row>
    <row r="17" spans="1:17" ht="17.25" customHeight="1">
      <c r="A17" s="139" t="s">
        <v>35</v>
      </c>
      <c r="B17" s="138">
        <v>3</v>
      </c>
      <c r="C17" s="138">
        <v>2</v>
      </c>
      <c r="D17" s="138">
        <v>2</v>
      </c>
      <c r="E17" s="138">
        <v>0</v>
      </c>
      <c r="F17" s="138">
        <v>1</v>
      </c>
      <c r="G17" s="138">
        <v>1</v>
      </c>
      <c r="H17" s="138">
        <v>0</v>
      </c>
      <c r="I17" s="162">
        <v>12.643</v>
      </c>
      <c r="J17" s="163">
        <v>12.5953</v>
      </c>
      <c r="K17" s="163">
        <f t="shared" si="3"/>
        <v>10.07624</v>
      </c>
      <c r="L17" s="163">
        <v>1.4779</v>
      </c>
      <c r="M17" s="163">
        <f t="shared" si="4"/>
        <v>12.809800000000001</v>
      </c>
      <c r="N17" s="163">
        <v>12.809800000000001</v>
      </c>
      <c r="O17" s="163">
        <v>0</v>
      </c>
      <c r="P17" s="162">
        <f t="shared" si="2"/>
        <v>101.70301620445723</v>
      </c>
      <c r="Q17" s="169"/>
    </row>
    <row r="18" spans="1:17" ht="17.25" customHeight="1">
      <c r="A18" s="139" t="s">
        <v>36</v>
      </c>
      <c r="B18" s="138">
        <v>102</v>
      </c>
      <c r="C18" s="138">
        <v>101</v>
      </c>
      <c r="D18" s="138">
        <v>88</v>
      </c>
      <c r="E18" s="138">
        <v>8</v>
      </c>
      <c r="F18" s="138">
        <v>61</v>
      </c>
      <c r="G18" s="138">
        <v>17</v>
      </c>
      <c r="H18" s="138">
        <v>2</v>
      </c>
      <c r="I18" s="162">
        <v>177.7098</v>
      </c>
      <c r="J18" s="163">
        <v>178.286</v>
      </c>
      <c r="K18" s="163">
        <f t="shared" si="3"/>
        <v>142.6288</v>
      </c>
      <c r="L18" s="163">
        <v>37.43696</v>
      </c>
      <c r="M18" s="163">
        <f t="shared" si="4"/>
        <v>144.13995999999997</v>
      </c>
      <c r="N18" s="163">
        <v>137.77545999999998</v>
      </c>
      <c r="O18" s="163">
        <v>6.3645</v>
      </c>
      <c r="P18" s="162">
        <f t="shared" si="2"/>
        <v>80.84760441089036</v>
      </c>
      <c r="Q18" s="169"/>
    </row>
    <row r="19" spans="1:17" ht="17.25" customHeight="1">
      <c r="A19" s="139" t="s">
        <v>37</v>
      </c>
      <c r="B19" s="138">
        <v>34</v>
      </c>
      <c r="C19" s="138">
        <v>35</v>
      </c>
      <c r="D19" s="138">
        <v>35</v>
      </c>
      <c r="E19" s="138">
        <v>1</v>
      </c>
      <c r="F19" s="138">
        <v>21</v>
      </c>
      <c r="G19" s="138">
        <v>13</v>
      </c>
      <c r="H19" s="138">
        <v>0</v>
      </c>
      <c r="I19" s="162">
        <v>28.6964</v>
      </c>
      <c r="J19" s="163">
        <v>28.6963</v>
      </c>
      <c r="K19" s="163">
        <f t="shared" si="3"/>
        <v>22.957040000000003</v>
      </c>
      <c r="L19" s="163">
        <v>5.55968</v>
      </c>
      <c r="M19" s="163">
        <f t="shared" si="4"/>
        <v>37.50498</v>
      </c>
      <c r="N19" s="163">
        <v>37.50498</v>
      </c>
      <c r="O19" s="163">
        <v>0</v>
      </c>
      <c r="P19" s="162">
        <f t="shared" si="2"/>
        <v>130.69622216104514</v>
      </c>
      <c r="Q19" s="169"/>
    </row>
    <row r="20" spans="1:17" ht="17.25" customHeight="1">
      <c r="A20" s="139" t="s">
        <v>38</v>
      </c>
      <c r="B20" s="138">
        <v>41</v>
      </c>
      <c r="C20" s="138">
        <v>38</v>
      </c>
      <c r="D20" s="138">
        <v>37</v>
      </c>
      <c r="E20" s="138">
        <v>6</v>
      </c>
      <c r="F20" s="138">
        <v>16</v>
      </c>
      <c r="G20" s="138">
        <v>12</v>
      </c>
      <c r="H20" s="138">
        <v>3</v>
      </c>
      <c r="I20" s="162">
        <v>51.6604</v>
      </c>
      <c r="J20" s="163">
        <v>50.5708</v>
      </c>
      <c r="K20" s="163">
        <f t="shared" si="3"/>
        <v>40.45664</v>
      </c>
      <c r="L20" s="163">
        <v>15.7655</v>
      </c>
      <c r="M20" s="163">
        <f t="shared" si="4"/>
        <v>63.3365</v>
      </c>
      <c r="N20" s="163">
        <v>61.8153</v>
      </c>
      <c r="O20" s="163">
        <v>1.5212</v>
      </c>
      <c r="P20" s="162">
        <f t="shared" si="2"/>
        <v>125.2432233620983</v>
      </c>
      <c r="Q20" s="169"/>
    </row>
    <row r="21" spans="1:17" ht="17.25" customHeight="1">
      <c r="A21" s="139" t="s">
        <v>39</v>
      </c>
      <c r="B21" s="138">
        <v>9</v>
      </c>
      <c r="C21" s="138">
        <v>6</v>
      </c>
      <c r="D21" s="138">
        <v>6</v>
      </c>
      <c r="E21" s="138">
        <v>2</v>
      </c>
      <c r="F21" s="138">
        <v>4</v>
      </c>
      <c r="G21" s="138">
        <v>0</v>
      </c>
      <c r="H21" s="138">
        <v>0</v>
      </c>
      <c r="I21" s="162">
        <v>30.8139</v>
      </c>
      <c r="J21" s="163">
        <v>27.445800000000002</v>
      </c>
      <c r="K21" s="163">
        <f t="shared" si="3"/>
        <v>21.956640000000004</v>
      </c>
      <c r="L21" s="163">
        <v>18.077703</v>
      </c>
      <c r="M21" s="163">
        <f t="shared" si="4"/>
        <v>37.893703</v>
      </c>
      <c r="N21" s="163">
        <v>34.525603000000004</v>
      </c>
      <c r="O21" s="163">
        <v>3.3681</v>
      </c>
      <c r="P21" s="162">
        <f t="shared" si="2"/>
        <v>138.06740193399355</v>
      </c>
      <c r="Q21" s="169"/>
    </row>
    <row r="22" spans="1:17" ht="17.25" customHeight="1">
      <c r="A22" s="139" t="s">
        <v>40</v>
      </c>
      <c r="B22" s="138">
        <v>49</v>
      </c>
      <c r="C22" s="138">
        <v>43</v>
      </c>
      <c r="D22" s="138">
        <v>39</v>
      </c>
      <c r="E22" s="138">
        <v>4</v>
      </c>
      <c r="F22" s="138">
        <v>18</v>
      </c>
      <c r="G22" s="138">
        <v>17</v>
      </c>
      <c r="H22" s="138">
        <v>0</v>
      </c>
      <c r="I22" s="162">
        <v>46.4076</v>
      </c>
      <c r="J22" s="163">
        <v>43.1331</v>
      </c>
      <c r="K22" s="163">
        <f t="shared" si="3"/>
        <v>34.50648</v>
      </c>
      <c r="L22" s="163">
        <v>10.127758</v>
      </c>
      <c r="M22" s="163">
        <f t="shared" si="4"/>
        <v>53.304358</v>
      </c>
      <c r="N22" s="163">
        <v>48.682358</v>
      </c>
      <c r="O22" s="163">
        <v>4.622</v>
      </c>
      <c r="P22" s="162">
        <f t="shared" si="2"/>
        <v>123.58109665199117</v>
      </c>
      <c r="Q22" s="169"/>
    </row>
    <row r="23" spans="1:17" ht="17.25" customHeight="1">
      <c r="A23" s="139" t="s">
        <v>41</v>
      </c>
      <c r="B23" s="138">
        <v>23</v>
      </c>
      <c r="C23" s="138">
        <v>17</v>
      </c>
      <c r="D23" s="138">
        <v>17</v>
      </c>
      <c r="E23" s="138">
        <v>3</v>
      </c>
      <c r="F23" s="138">
        <v>14</v>
      </c>
      <c r="G23" s="138">
        <v>0</v>
      </c>
      <c r="H23" s="138">
        <v>0</v>
      </c>
      <c r="I23" s="162">
        <v>84.7306</v>
      </c>
      <c r="J23" s="163">
        <v>69.4936</v>
      </c>
      <c r="K23" s="163">
        <f t="shared" si="3"/>
        <v>55.59488</v>
      </c>
      <c r="L23" s="163">
        <v>11.157226</v>
      </c>
      <c r="M23" s="163">
        <f t="shared" si="4"/>
        <v>75.776526</v>
      </c>
      <c r="N23" s="163">
        <v>74.21842600000001</v>
      </c>
      <c r="O23" s="163">
        <v>1.5581</v>
      </c>
      <c r="P23" s="162">
        <f t="shared" si="2"/>
        <v>109.0410138487573</v>
      </c>
      <c r="Q23" s="169"/>
    </row>
    <row r="24" spans="1:17" ht="17.25" customHeight="1">
      <c r="A24" s="139" t="s">
        <v>42</v>
      </c>
      <c r="B24" s="138">
        <v>55</v>
      </c>
      <c r="C24" s="138">
        <v>58</v>
      </c>
      <c r="D24" s="138">
        <v>56</v>
      </c>
      <c r="E24" s="138">
        <v>1</v>
      </c>
      <c r="F24" s="138">
        <v>44</v>
      </c>
      <c r="G24" s="138">
        <v>11</v>
      </c>
      <c r="H24" s="138">
        <v>0</v>
      </c>
      <c r="I24" s="162">
        <v>42.4056</v>
      </c>
      <c r="J24" s="163">
        <v>43.3314</v>
      </c>
      <c r="K24" s="163">
        <f t="shared" si="3"/>
        <v>34.66512</v>
      </c>
      <c r="L24" s="163">
        <v>9.049949999999999</v>
      </c>
      <c r="M24" s="163">
        <f t="shared" si="4"/>
        <v>43.76915</v>
      </c>
      <c r="N24" s="163">
        <v>42.95915</v>
      </c>
      <c r="O24" s="163">
        <v>0.81</v>
      </c>
      <c r="P24" s="162">
        <f t="shared" si="2"/>
        <v>101.01023737982156</v>
      </c>
      <c r="Q24" s="169"/>
    </row>
    <row r="25" spans="1:17" ht="17.25" customHeight="1">
      <c r="A25" s="139" t="s">
        <v>43</v>
      </c>
      <c r="B25" s="138">
        <v>52</v>
      </c>
      <c r="C25" s="138">
        <v>53</v>
      </c>
      <c r="D25" s="138">
        <v>50</v>
      </c>
      <c r="E25" s="138">
        <v>0</v>
      </c>
      <c r="F25" s="138">
        <v>25</v>
      </c>
      <c r="G25" s="138">
        <v>23</v>
      </c>
      <c r="H25" s="138">
        <v>2</v>
      </c>
      <c r="I25" s="162">
        <v>99.9715</v>
      </c>
      <c r="J25" s="163">
        <v>95.1206</v>
      </c>
      <c r="K25" s="163">
        <f t="shared" si="3"/>
        <v>76.09648</v>
      </c>
      <c r="L25" s="163">
        <v>16.86782</v>
      </c>
      <c r="M25" s="163">
        <f t="shared" si="4"/>
        <v>63.948319999999995</v>
      </c>
      <c r="N25" s="163">
        <v>57.922819999999994</v>
      </c>
      <c r="O25" s="163">
        <v>6.0255</v>
      </c>
      <c r="P25" s="162">
        <f t="shared" si="2"/>
        <v>67.22867601760292</v>
      </c>
      <c r="Q25" s="169"/>
    </row>
    <row r="26" spans="1:17" ht="17.25" customHeight="1">
      <c r="A26" s="139" t="s">
        <v>44</v>
      </c>
      <c r="B26" s="138">
        <v>17</v>
      </c>
      <c r="C26" s="138">
        <v>16</v>
      </c>
      <c r="D26" s="138">
        <v>15</v>
      </c>
      <c r="E26" s="138">
        <v>0</v>
      </c>
      <c r="F26" s="138">
        <v>11</v>
      </c>
      <c r="G26" s="138">
        <v>4</v>
      </c>
      <c r="H26" s="138">
        <v>0</v>
      </c>
      <c r="I26" s="162">
        <v>23.6012</v>
      </c>
      <c r="J26" s="163">
        <v>23.343300000000003</v>
      </c>
      <c r="K26" s="163">
        <f t="shared" si="3"/>
        <v>18.674640000000004</v>
      </c>
      <c r="L26" s="163">
        <v>6.17126</v>
      </c>
      <c r="M26" s="163">
        <f t="shared" si="4"/>
        <v>21.00766</v>
      </c>
      <c r="N26" s="163">
        <v>20.749660000000002</v>
      </c>
      <c r="O26" s="163">
        <v>0.258</v>
      </c>
      <c r="P26" s="162">
        <f t="shared" si="2"/>
        <v>89.99438811136386</v>
      </c>
      <c r="Q26" s="169"/>
    </row>
    <row r="27" spans="1:17" ht="17.25" customHeight="1">
      <c r="A27" s="139" t="s">
        <v>45</v>
      </c>
      <c r="B27" s="138">
        <v>2</v>
      </c>
      <c r="C27" s="138">
        <v>2</v>
      </c>
      <c r="D27" s="138">
        <v>2</v>
      </c>
      <c r="E27" s="138">
        <v>1</v>
      </c>
      <c r="F27" s="138">
        <v>1</v>
      </c>
      <c r="G27" s="138">
        <v>0</v>
      </c>
      <c r="H27" s="138">
        <v>0</v>
      </c>
      <c r="I27" s="162">
        <v>16.7935</v>
      </c>
      <c r="J27" s="163">
        <v>16.7935</v>
      </c>
      <c r="K27" s="163">
        <f t="shared" si="3"/>
        <v>13.434800000000003</v>
      </c>
      <c r="L27" s="163">
        <v>6.74</v>
      </c>
      <c r="M27" s="163">
        <f t="shared" si="4"/>
        <v>19.7742</v>
      </c>
      <c r="N27" s="163">
        <v>19.7742</v>
      </c>
      <c r="O27" s="163">
        <v>0</v>
      </c>
      <c r="P27" s="162">
        <f t="shared" si="2"/>
        <v>117.74912912734092</v>
      </c>
      <c r="Q27" s="169"/>
    </row>
    <row r="28" spans="1:17" ht="17.25" customHeight="1">
      <c r="A28" s="139" t="s">
        <v>46</v>
      </c>
      <c r="B28" s="138">
        <v>24</v>
      </c>
      <c r="C28" s="138">
        <v>29</v>
      </c>
      <c r="D28" s="138">
        <v>27</v>
      </c>
      <c r="E28" s="138">
        <v>0</v>
      </c>
      <c r="F28" s="138">
        <v>16</v>
      </c>
      <c r="G28" s="138">
        <v>11</v>
      </c>
      <c r="H28" s="138">
        <v>0</v>
      </c>
      <c r="I28" s="162">
        <v>45.7035</v>
      </c>
      <c r="J28" s="163">
        <v>45.6737</v>
      </c>
      <c r="K28" s="163">
        <f t="shared" si="3"/>
        <v>36.538959999999996</v>
      </c>
      <c r="L28" s="163">
        <v>8.2005</v>
      </c>
      <c r="M28" s="163">
        <f t="shared" si="4"/>
        <v>40.0655</v>
      </c>
      <c r="N28" s="163">
        <v>40.0655</v>
      </c>
      <c r="O28" s="163">
        <v>0</v>
      </c>
      <c r="P28" s="162">
        <f t="shared" si="2"/>
        <v>87.72116119342203</v>
      </c>
      <c r="Q28" s="169"/>
    </row>
    <row r="29" spans="2:17" ht="13.5">
      <c r="B29" s="4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4"/>
    </row>
    <row r="30" spans="2:17" ht="13.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2:17" ht="13.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2:17" ht="13.5">
      <c r="B32" s="4"/>
      <c r="C32" s="4"/>
      <c r="D32" s="4"/>
      <c r="E32" s="4"/>
      <c r="F32" s="4"/>
      <c r="G32" s="4"/>
      <c r="H32" s="141"/>
      <c r="I32" s="141"/>
      <c r="J32" s="4"/>
      <c r="K32" s="4"/>
      <c r="L32" s="4"/>
      <c r="M32" s="4"/>
      <c r="N32" s="4"/>
      <c r="O32" s="4"/>
      <c r="P32" s="4"/>
      <c r="Q32" s="4"/>
    </row>
    <row r="33" spans="2:17" ht="13.5">
      <c r="B33" s="4"/>
      <c r="C33" s="4"/>
      <c r="D33" s="4"/>
      <c r="E33" s="4"/>
      <c r="F33" s="4"/>
      <c r="G33" s="4"/>
      <c r="H33" s="141"/>
      <c r="I33" s="141"/>
      <c r="J33" s="4"/>
      <c r="K33" s="4"/>
      <c r="L33" s="4"/>
      <c r="M33" s="4"/>
      <c r="N33" s="4"/>
      <c r="O33" s="4"/>
      <c r="P33" s="4"/>
      <c r="Q33" s="4"/>
    </row>
    <row r="34" spans="2:17" ht="13.5">
      <c r="B34" s="4"/>
      <c r="C34" s="4"/>
      <c r="D34" s="4"/>
      <c r="E34" s="4"/>
      <c r="F34" s="4"/>
      <c r="G34" s="4"/>
      <c r="H34" s="141"/>
      <c r="I34" s="141"/>
      <c r="J34" s="4"/>
      <c r="K34" s="4"/>
      <c r="L34" s="4"/>
      <c r="M34" s="4"/>
      <c r="N34" s="4"/>
      <c r="O34" s="4"/>
      <c r="P34" s="4"/>
      <c r="Q34" s="4"/>
    </row>
    <row r="35" spans="8:17" ht="13.5">
      <c r="H35" s="141"/>
      <c r="I35" s="141"/>
      <c r="J35" s="4"/>
      <c r="K35" s="4"/>
      <c r="L35" s="4"/>
      <c r="M35" s="4"/>
      <c r="N35" s="4"/>
      <c r="O35" s="4"/>
      <c r="P35" s="4"/>
      <c r="Q35" s="4"/>
    </row>
    <row r="36" spans="8:17" ht="13.5">
      <c r="H36" s="141"/>
      <c r="I36" s="141"/>
      <c r="J36" s="4"/>
      <c r="K36" s="4"/>
      <c r="L36" s="4"/>
      <c r="M36" s="4"/>
      <c r="N36" s="4"/>
      <c r="O36" s="4"/>
      <c r="P36" s="4"/>
      <c r="Q36" s="4"/>
    </row>
    <row r="37" spans="8:13" ht="13.5">
      <c r="H37" s="142"/>
      <c r="I37" s="142"/>
      <c r="M37" s="4"/>
    </row>
    <row r="38" spans="8:13" ht="13.5">
      <c r="H38" s="142"/>
      <c r="I38" s="142"/>
      <c r="M38" s="4"/>
    </row>
    <row r="39" spans="8:13" ht="13.5">
      <c r="H39" s="142"/>
      <c r="I39" s="142"/>
      <c r="M39" s="4"/>
    </row>
    <row r="40" spans="8:13" ht="13.5">
      <c r="H40" s="142"/>
      <c r="I40" s="142"/>
      <c r="M40" s="4"/>
    </row>
    <row r="41" spans="8:13" ht="13.5">
      <c r="H41" s="142"/>
      <c r="I41" s="142"/>
      <c r="M41" s="4"/>
    </row>
    <row r="42" spans="8:9" ht="13.5">
      <c r="H42" s="142"/>
      <c r="I42" s="142"/>
    </row>
    <row r="43" spans="8:9" ht="13.5">
      <c r="H43" s="142"/>
      <c r="I43" s="142"/>
    </row>
    <row r="44" spans="8:9" ht="13.5">
      <c r="H44" s="142"/>
      <c r="I44" s="142"/>
    </row>
    <row r="45" spans="8:9" ht="13.5">
      <c r="H45" s="142"/>
      <c r="I45" s="142"/>
    </row>
    <row r="46" spans="8:9" ht="13.5">
      <c r="H46" s="142"/>
      <c r="I46" s="142"/>
    </row>
    <row r="47" spans="8:9" ht="13.5">
      <c r="H47" s="142"/>
      <c r="I47" s="142"/>
    </row>
    <row r="48" spans="8:9" ht="13.5">
      <c r="H48" s="142"/>
      <c r="I48" s="142"/>
    </row>
    <row r="49" spans="8:9" ht="13.5">
      <c r="H49" s="142"/>
      <c r="I49" s="142"/>
    </row>
    <row r="50" spans="8:9" ht="13.5">
      <c r="H50" s="142"/>
      <c r="I50" s="142"/>
    </row>
    <row r="51" spans="8:9" ht="13.5">
      <c r="H51" s="142"/>
      <c r="I51" s="142"/>
    </row>
    <row r="52" spans="8:9" ht="13.5">
      <c r="H52" s="142"/>
      <c r="I52" s="142"/>
    </row>
  </sheetData>
  <sheetProtection/>
  <mergeCells count="23">
    <mergeCell ref="A2:P2"/>
    <mergeCell ref="C3:D3"/>
    <mergeCell ref="F3:G3"/>
    <mergeCell ref="B4:D4"/>
    <mergeCell ref="E4:H4"/>
    <mergeCell ref="I4:K4"/>
    <mergeCell ref="L4:P4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rintOptions/>
  <pageMargins left="0.5506944444444445" right="0.5506944444444445" top="0.5506944444444445" bottom="0.5506944444444445" header="0.3145833333333333" footer="0.314583333333333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G18" sqref="G18"/>
    </sheetView>
  </sheetViews>
  <sheetFormatPr defaultColWidth="9.00390625" defaultRowHeight="13.5"/>
  <cols>
    <col min="1" max="1" width="6.625" style="4" customWidth="1"/>
    <col min="2" max="2" width="22.625" style="4" customWidth="1"/>
    <col min="3" max="3" width="10.875" style="5" customWidth="1"/>
    <col min="4" max="4" width="8.75390625" style="4" customWidth="1"/>
    <col min="5" max="5" width="10.875" style="88" customWidth="1"/>
    <col min="6" max="6" width="8.125" style="88" customWidth="1"/>
    <col min="7" max="7" width="14.00390625" style="88" customWidth="1"/>
    <col min="8" max="8" width="13.875" style="88" customWidth="1"/>
    <col min="9" max="9" width="8.75390625" style="88" customWidth="1"/>
    <col min="10" max="10" width="32.625" style="4" customWidth="1"/>
    <col min="11" max="16384" width="9.00390625" style="4" customWidth="1"/>
  </cols>
  <sheetData>
    <row r="1" ht="24.75" customHeight="1">
      <c r="A1" s="89" t="s">
        <v>47</v>
      </c>
    </row>
    <row r="2" spans="1:10" ht="27.75" customHeight="1">
      <c r="A2" s="90" t="s">
        <v>48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s="87" customFormat="1" ht="19.5" customHeight="1">
      <c r="A3" s="91" t="s">
        <v>49</v>
      </c>
      <c r="B3" s="92" t="s">
        <v>3</v>
      </c>
      <c r="C3" s="93"/>
      <c r="D3" s="94"/>
      <c r="E3" s="95"/>
      <c r="F3" s="95"/>
      <c r="G3" s="95"/>
      <c r="H3" s="95"/>
      <c r="I3" s="116" t="s">
        <v>4</v>
      </c>
      <c r="J3" s="117">
        <v>2014</v>
      </c>
    </row>
    <row r="4" spans="1:10" ht="27" customHeight="1">
      <c r="A4" s="96" t="s">
        <v>50</v>
      </c>
      <c r="B4" s="97" t="s">
        <v>51</v>
      </c>
      <c r="C4" s="97" t="s">
        <v>52</v>
      </c>
      <c r="D4" s="97" t="s">
        <v>53</v>
      </c>
      <c r="E4" s="98" t="s">
        <v>54</v>
      </c>
      <c r="F4" s="99"/>
      <c r="G4" s="100" t="s">
        <v>9</v>
      </c>
      <c r="H4" s="101"/>
      <c r="I4" s="118"/>
      <c r="J4" s="97" t="s">
        <v>55</v>
      </c>
    </row>
    <row r="5" spans="1:10" ht="40.5" customHeight="1">
      <c r="A5" s="102"/>
      <c r="B5" s="103"/>
      <c r="C5" s="103"/>
      <c r="D5" s="103"/>
      <c r="E5" s="104" t="s">
        <v>56</v>
      </c>
      <c r="F5" s="104" t="s">
        <v>19</v>
      </c>
      <c r="G5" s="105" t="s">
        <v>57</v>
      </c>
      <c r="H5" s="105" t="s">
        <v>58</v>
      </c>
      <c r="I5" s="105" t="s">
        <v>59</v>
      </c>
      <c r="J5" s="103"/>
    </row>
    <row r="6" spans="1:10" s="5" customFormat="1" ht="27">
      <c r="A6" s="106">
        <v>1</v>
      </c>
      <c r="B6" s="107" t="s">
        <v>60</v>
      </c>
      <c r="C6" s="106">
        <v>617401656</v>
      </c>
      <c r="D6" s="108" t="s">
        <v>61</v>
      </c>
      <c r="E6" s="106">
        <v>2017</v>
      </c>
      <c r="F6" s="106">
        <f>0.8*E6</f>
        <v>1613.6000000000001</v>
      </c>
      <c r="G6" s="106">
        <v>-409.9</v>
      </c>
      <c r="H6" s="106">
        <v>-1012</v>
      </c>
      <c r="I6" s="119">
        <f aca="true" t="shared" si="0" ref="I6:I14">100*H6/E6</f>
        <v>-50.173525037183936</v>
      </c>
      <c r="J6" s="107" t="s">
        <v>62</v>
      </c>
    </row>
    <row r="7" spans="1:10" s="5" customFormat="1" ht="27">
      <c r="A7" s="106">
        <v>2</v>
      </c>
      <c r="B7" s="109" t="s">
        <v>63</v>
      </c>
      <c r="C7" s="110" t="s">
        <v>64</v>
      </c>
      <c r="D7" s="111" t="s">
        <v>65</v>
      </c>
      <c r="E7" s="106">
        <v>3366</v>
      </c>
      <c r="F7" s="106">
        <f aca="true" t="shared" si="1" ref="F7:F24">0.8*E7</f>
        <v>2692.8</v>
      </c>
      <c r="G7" s="106">
        <v>0</v>
      </c>
      <c r="H7" s="106">
        <v>2468</v>
      </c>
      <c r="I7" s="119">
        <f t="shared" si="0"/>
        <v>73.32144979203802</v>
      </c>
      <c r="J7" s="107" t="s">
        <v>66</v>
      </c>
    </row>
    <row r="8" spans="1:10" s="5" customFormat="1" ht="40.5">
      <c r="A8" s="106">
        <v>3</v>
      </c>
      <c r="B8" s="109" t="s">
        <v>67</v>
      </c>
      <c r="C8" s="110">
        <v>618404883</v>
      </c>
      <c r="D8" s="111" t="s">
        <v>65</v>
      </c>
      <c r="E8" s="106">
        <v>1438</v>
      </c>
      <c r="F8" s="106">
        <f t="shared" si="1"/>
        <v>1150.4</v>
      </c>
      <c r="G8" s="106">
        <v>-205</v>
      </c>
      <c r="H8" s="106">
        <v>1190</v>
      </c>
      <c r="I8" s="119">
        <f t="shared" si="0"/>
        <v>82.75382475660639</v>
      </c>
      <c r="J8" s="107" t="s">
        <v>68</v>
      </c>
    </row>
    <row r="9" spans="1:10" s="5" customFormat="1" ht="15">
      <c r="A9" s="106">
        <v>4</v>
      </c>
      <c r="B9" s="109" t="s">
        <v>69</v>
      </c>
      <c r="C9" s="110" t="s">
        <v>70</v>
      </c>
      <c r="D9" s="111" t="s">
        <v>71</v>
      </c>
      <c r="E9" s="106">
        <v>113</v>
      </c>
      <c r="F9" s="106">
        <f t="shared" si="1"/>
        <v>90.4</v>
      </c>
      <c r="G9" s="106">
        <v>-33.27</v>
      </c>
      <c r="H9" s="106">
        <v>-48.67</v>
      </c>
      <c r="I9" s="119">
        <f t="shared" si="0"/>
        <v>-43.07079646017699</v>
      </c>
      <c r="J9" s="107" t="s">
        <v>72</v>
      </c>
    </row>
    <row r="10" spans="1:10" s="5" customFormat="1" ht="28.5">
      <c r="A10" s="106">
        <v>5</v>
      </c>
      <c r="B10" s="107" t="s">
        <v>73</v>
      </c>
      <c r="C10" s="106">
        <v>56796319</v>
      </c>
      <c r="D10" s="108" t="s">
        <v>61</v>
      </c>
      <c r="E10" s="106">
        <v>7864</v>
      </c>
      <c r="F10" s="106">
        <f t="shared" si="1"/>
        <v>6291.200000000001</v>
      </c>
      <c r="G10" s="106">
        <v>214</v>
      </c>
      <c r="H10" s="106">
        <v>2100</v>
      </c>
      <c r="I10" s="119">
        <f t="shared" si="0"/>
        <v>26.703967446592063</v>
      </c>
      <c r="J10" s="107" t="s">
        <v>74</v>
      </c>
    </row>
    <row r="11" spans="1:10" s="5" customFormat="1" ht="15">
      <c r="A11" s="106">
        <v>6</v>
      </c>
      <c r="B11" s="107" t="s">
        <v>75</v>
      </c>
      <c r="C11" s="106">
        <v>572375406</v>
      </c>
      <c r="D11" s="108" t="s">
        <v>61</v>
      </c>
      <c r="E11" s="106">
        <v>1981</v>
      </c>
      <c r="F11" s="106">
        <f t="shared" si="1"/>
        <v>1584.8000000000002</v>
      </c>
      <c r="G11" s="106">
        <v>-139</v>
      </c>
      <c r="H11" s="106">
        <v>1442.6</v>
      </c>
      <c r="I11" s="119">
        <f t="shared" si="0"/>
        <v>72.82180716809692</v>
      </c>
      <c r="J11" s="107" t="s">
        <v>76</v>
      </c>
    </row>
    <row r="12" spans="1:10" s="5" customFormat="1" ht="15">
      <c r="A12" s="106">
        <v>7</v>
      </c>
      <c r="B12" s="112" t="s">
        <v>77</v>
      </c>
      <c r="C12" s="106">
        <v>732156844</v>
      </c>
      <c r="D12" s="108" t="s">
        <v>61</v>
      </c>
      <c r="E12" s="106">
        <v>3241</v>
      </c>
      <c r="F12" s="106">
        <f t="shared" si="1"/>
        <v>2592.8</v>
      </c>
      <c r="G12" s="106">
        <v>-346.8</v>
      </c>
      <c r="H12" s="106">
        <v>-68</v>
      </c>
      <c r="I12" s="119">
        <f t="shared" si="0"/>
        <v>-2.0981178648565257</v>
      </c>
      <c r="J12" s="120"/>
    </row>
    <row r="13" spans="1:10" s="5" customFormat="1" ht="15">
      <c r="A13" s="106">
        <v>8</v>
      </c>
      <c r="B13" s="112" t="s">
        <v>78</v>
      </c>
      <c r="C13" s="113">
        <v>732176642</v>
      </c>
      <c r="D13" s="108" t="s">
        <v>61</v>
      </c>
      <c r="E13" s="106">
        <v>2674</v>
      </c>
      <c r="F13" s="106">
        <f t="shared" si="1"/>
        <v>2139.2000000000003</v>
      </c>
      <c r="G13" s="106">
        <v>0</v>
      </c>
      <c r="H13" s="106">
        <v>1696</v>
      </c>
      <c r="I13" s="119">
        <f t="shared" si="0"/>
        <v>63.42557965594615</v>
      </c>
      <c r="J13" s="120"/>
    </row>
    <row r="14" spans="1:10" s="5" customFormat="1" ht="27">
      <c r="A14" s="106">
        <v>9</v>
      </c>
      <c r="B14" s="112" t="s">
        <v>79</v>
      </c>
      <c r="C14" s="106">
        <v>726514588</v>
      </c>
      <c r="D14" s="108" t="s">
        <v>61</v>
      </c>
      <c r="E14" s="106">
        <v>4571</v>
      </c>
      <c r="F14" s="106">
        <f t="shared" si="1"/>
        <v>3656.8</v>
      </c>
      <c r="G14" s="106">
        <v>222</v>
      </c>
      <c r="H14" s="106">
        <v>2302</v>
      </c>
      <c r="I14" s="119">
        <f t="shared" si="0"/>
        <v>50.36097134106323</v>
      </c>
      <c r="J14" s="120"/>
    </row>
    <row r="15" spans="1:10" s="5" customFormat="1" ht="27">
      <c r="A15" s="106">
        <v>10</v>
      </c>
      <c r="B15" s="112" t="s">
        <v>80</v>
      </c>
      <c r="C15" s="113">
        <v>753688153</v>
      </c>
      <c r="D15" s="108" t="s">
        <v>61</v>
      </c>
      <c r="E15" s="106">
        <v>169441</v>
      </c>
      <c r="F15" s="106">
        <f t="shared" si="1"/>
        <v>135552.80000000002</v>
      </c>
      <c r="G15" s="106">
        <v>12556</v>
      </c>
      <c r="H15" s="106">
        <v>64537</v>
      </c>
      <c r="I15" s="119">
        <f>H15/E15*100</f>
        <v>38.08818408767654</v>
      </c>
      <c r="J15" s="121"/>
    </row>
    <row r="16" spans="1:10" s="5" customFormat="1" ht="27">
      <c r="A16" s="106">
        <v>11</v>
      </c>
      <c r="B16" s="112" t="s">
        <v>81</v>
      </c>
      <c r="C16" s="113" t="s">
        <v>82</v>
      </c>
      <c r="D16" s="108" t="s">
        <v>83</v>
      </c>
      <c r="E16" s="106">
        <v>5062</v>
      </c>
      <c r="F16" s="106">
        <f t="shared" si="1"/>
        <v>4049.6000000000004</v>
      </c>
      <c r="G16" s="106">
        <v>290</v>
      </c>
      <c r="H16" s="106">
        <v>370</v>
      </c>
      <c r="I16" s="119">
        <f>H16/E16*100</f>
        <v>7.3093638877913865</v>
      </c>
      <c r="J16" s="109" t="s">
        <v>84</v>
      </c>
    </row>
    <row r="17" spans="1:10" s="5" customFormat="1" ht="27">
      <c r="A17" s="106">
        <v>12</v>
      </c>
      <c r="B17" s="112" t="s">
        <v>85</v>
      </c>
      <c r="C17" s="106" t="s">
        <v>86</v>
      </c>
      <c r="D17" s="108" t="s">
        <v>61</v>
      </c>
      <c r="E17" s="106">
        <v>2885.75</v>
      </c>
      <c r="F17" s="106">
        <f t="shared" si="1"/>
        <v>2308.6</v>
      </c>
      <c r="G17" s="106">
        <v>-0.34</v>
      </c>
      <c r="H17" s="106">
        <v>1707.91</v>
      </c>
      <c r="I17" s="119">
        <f aca="true" t="shared" si="2" ref="I17:I24">100*H17/E17</f>
        <v>59.18426752144157</v>
      </c>
      <c r="J17" s="122" t="s">
        <v>87</v>
      </c>
    </row>
    <row r="18" spans="1:10" s="5" customFormat="1" ht="27">
      <c r="A18" s="106">
        <v>13</v>
      </c>
      <c r="B18" s="112" t="s">
        <v>88</v>
      </c>
      <c r="C18" s="106" t="s">
        <v>89</v>
      </c>
      <c r="D18" s="108" t="s">
        <v>61</v>
      </c>
      <c r="E18" s="106">
        <v>4200</v>
      </c>
      <c r="F18" s="106">
        <f t="shared" si="1"/>
        <v>3360</v>
      </c>
      <c r="G18" s="106">
        <v>-21.07</v>
      </c>
      <c r="H18" s="106">
        <v>1401.53</v>
      </c>
      <c r="I18" s="119">
        <f t="shared" si="2"/>
        <v>33.3697619047619</v>
      </c>
      <c r="J18" s="122" t="s">
        <v>87</v>
      </c>
    </row>
    <row r="19" spans="1:10" s="5" customFormat="1" ht="27">
      <c r="A19" s="106">
        <v>14</v>
      </c>
      <c r="B19" s="107" t="s">
        <v>90</v>
      </c>
      <c r="C19" s="106">
        <v>618393192</v>
      </c>
      <c r="D19" s="108" t="s">
        <v>61</v>
      </c>
      <c r="E19" s="106">
        <v>6000</v>
      </c>
      <c r="F19" s="106">
        <f t="shared" si="1"/>
        <v>4800</v>
      </c>
      <c r="G19" s="106">
        <v>-20667</v>
      </c>
      <c r="H19" s="106">
        <v>-20634</v>
      </c>
      <c r="I19" s="119">
        <f t="shared" si="2"/>
        <v>-343.9</v>
      </c>
      <c r="J19" s="120"/>
    </row>
    <row r="20" spans="1:10" s="5" customFormat="1" ht="15">
      <c r="A20" s="106">
        <v>15</v>
      </c>
      <c r="B20" s="112" t="s">
        <v>91</v>
      </c>
      <c r="C20" s="113">
        <v>735000714</v>
      </c>
      <c r="D20" s="108" t="s">
        <v>61</v>
      </c>
      <c r="E20" s="106">
        <v>3537</v>
      </c>
      <c r="F20" s="106">
        <f t="shared" si="1"/>
        <v>2829.6000000000004</v>
      </c>
      <c r="G20" s="106">
        <v>-126</v>
      </c>
      <c r="H20" s="106">
        <v>2532</v>
      </c>
      <c r="I20" s="119">
        <f t="shared" si="2"/>
        <v>71.5860899067006</v>
      </c>
      <c r="J20" s="120"/>
    </row>
    <row r="21" spans="1:10" s="5" customFormat="1" ht="40.5" customHeight="1">
      <c r="A21" s="106">
        <v>16</v>
      </c>
      <c r="B21" s="112" t="s">
        <v>92</v>
      </c>
      <c r="C21" s="113">
        <v>192524537</v>
      </c>
      <c r="D21" s="108" t="s">
        <v>93</v>
      </c>
      <c r="E21" s="106">
        <v>5388</v>
      </c>
      <c r="F21" s="106">
        <f t="shared" si="1"/>
        <v>4310.400000000001</v>
      </c>
      <c r="G21" s="106">
        <v>5147</v>
      </c>
      <c r="H21" s="106">
        <v>1820</v>
      </c>
      <c r="I21" s="119">
        <f t="shared" si="2"/>
        <v>33.778767631774315</v>
      </c>
      <c r="J21" s="107" t="s">
        <v>94</v>
      </c>
    </row>
    <row r="22" spans="1:10" s="5" customFormat="1" ht="27">
      <c r="A22" s="106">
        <v>17</v>
      </c>
      <c r="B22" s="107" t="s">
        <v>95</v>
      </c>
      <c r="C22" s="106">
        <v>61823945</v>
      </c>
      <c r="D22" s="108" t="s">
        <v>96</v>
      </c>
      <c r="E22" s="106">
        <v>736</v>
      </c>
      <c r="F22" s="106">
        <f t="shared" si="1"/>
        <v>588.8000000000001</v>
      </c>
      <c r="G22" s="106">
        <v>63.4</v>
      </c>
      <c r="H22" s="106">
        <v>272.5</v>
      </c>
      <c r="I22" s="119">
        <f t="shared" si="2"/>
        <v>37.02445652173913</v>
      </c>
      <c r="J22" s="120"/>
    </row>
    <row r="23" spans="1:10" s="5" customFormat="1" ht="27">
      <c r="A23" s="106">
        <v>18</v>
      </c>
      <c r="B23" s="107" t="s">
        <v>97</v>
      </c>
      <c r="C23" s="106">
        <v>727058035</v>
      </c>
      <c r="D23" s="108" t="s">
        <v>98</v>
      </c>
      <c r="E23" s="106">
        <v>1042</v>
      </c>
      <c r="F23" s="106">
        <f t="shared" si="1"/>
        <v>833.6</v>
      </c>
      <c r="G23" s="106">
        <v>-135.3</v>
      </c>
      <c r="H23" s="106">
        <v>355</v>
      </c>
      <c r="I23" s="119">
        <f t="shared" si="2"/>
        <v>34.06909788867562</v>
      </c>
      <c r="J23" s="120"/>
    </row>
    <row r="24" spans="1:10" s="5" customFormat="1" ht="15">
      <c r="A24" s="106">
        <v>19</v>
      </c>
      <c r="B24" s="114" t="s">
        <v>99</v>
      </c>
      <c r="C24" s="115">
        <v>717801841</v>
      </c>
      <c r="D24" s="108" t="s">
        <v>71</v>
      </c>
      <c r="E24" s="106">
        <v>486</v>
      </c>
      <c r="F24" s="106">
        <f t="shared" si="1"/>
        <v>388.8</v>
      </c>
      <c r="G24" s="106">
        <v>-130</v>
      </c>
      <c r="H24" s="106">
        <v>19.4</v>
      </c>
      <c r="I24" s="119">
        <f t="shared" si="2"/>
        <v>3.9917695473251023</v>
      </c>
      <c r="J24" s="120"/>
    </row>
  </sheetData>
  <sheetProtection/>
  <mergeCells count="9">
    <mergeCell ref="A2:J2"/>
    <mergeCell ref="B3:C3"/>
    <mergeCell ref="E4:F4"/>
    <mergeCell ref="G4:I4"/>
    <mergeCell ref="A4:A5"/>
    <mergeCell ref="B4:B5"/>
    <mergeCell ref="C4:C5"/>
    <mergeCell ref="D4:D5"/>
    <mergeCell ref="J4:J5"/>
  </mergeCells>
  <printOptions horizontalCentered="1"/>
  <pageMargins left="0.5506944444444445" right="0.5506944444444445" top="0.5506944444444445" bottom="0.5506944444444445" header="0.3145833333333333" footer="0.314583333333333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6"/>
  <sheetViews>
    <sheetView tabSelected="1" workbookViewId="0" topLeftCell="A1">
      <selection activeCell="H226" sqref="H226"/>
    </sheetView>
  </sheetViews>
  <sheetFormatPr defaultColWidth="9.00390625" defaultRowHeight="13.5"/>
  <cols>
    <col min="1" max="1" width="6.50390625" style="4" customWidth="1"/>
    <col min="2" max="2" width="33.375" style="5" customWidth="1"/>
    <col min="3" max="3" width="12.375" style="4" customWidth="1"/>
    <col min="4" max="4" width="12.875" style="4" customWidth="1"/>
    <col min="5" max="5" width="10.375" style="4" customWidth="1"/>
    <col min="6" max="6" width="9.625" style="4" customWidth="1"/>
    <col min="7" max="7" width="10.75390625" style="4" customWidth="1"/>
    <col min="8" max="8" width="41.00390625" style="6" customWidth="1"/>
    <col min="9" max="253" width="9.00390625" style="4" customWidth="1"/>
    <col min="254" max="16384" width="9.00390625" style="4" customWidth="1"/>
  </cols>
  <sheetData>
    <row r="1" spans="1:2" ht="19.5" customHeight="1">
      <c r="A1" s="7" t="s">
        <v>100</v>
      </c>
      <c r="B1" s="8"/>
    </row>
    <row r="2" ht="19.5" customHeight="1">
      <c r="A2" s="9"/>
    </row>
    <row r="3" spans="1:8" s="1" customFormat="1" ht="46.5" customHeight="1">
      <c r="A3" s="10" t="s">
        <v>101</v>
      </c>
      <c r="B3" s="10"/>
      <c r="C3" s="10"/>
      <c r="D3" s="10"/>
      <c r="E3" s="10"/>
      <c r="F3" s="10"/>
      <c r="G3" s="10"/>
      <c r="H3" s="10"/>
    </row>
    <row r="4" spans="1:8" s="1" customFormat="1" ht="24" customHeight="1">
      <c r="A4" s="11" t="s">
        <v>102</v>
      </c>
      <c r="B4" s="11" t="s">
        <v>3</v>
      </c>
      <c r="C4" s="12"/>
      <c r="D4" s="12"/>
      <c r="E4" s="13"/>
      <c r="F4" s="13"/>
      <c r="G4" s="11" t="s">
        <v>4</v>
      </c>
      <c r="H4" s="13">
        <v>2014</v>
      </c>
    </row>
    <row r="5" spans="1:8" ht="14.25" customHeight="1">
      <c r="A5" s="14" t="s">
        <v>50</v>
      </c>
      <c r="B5" s="14" t="s">
        <v>103</v>
      </c>
      <c r="C5" s="14" t="s">
        <v>104</v>
      </c>
      <c r="D5" s="15" t="s">
        <v>105</v>
      </c>
      <c r="E5" s="14" t="s">
        <v>106</v>
      </c>
      <c r="F5" s="14"/>
      <c r="G5" s="14"/>
      <c r="H5" s="14" t="s">
        <v>55</v>
      </c>
    </row>
    <row r="6" spans="1:8" ht="30" customHeight="1">
      <c r="A6" s="14"/>
      <c r="B6" s="14"/>
      <c r="C6" s="14"/>
      <c r="D6" s="16"/>
      <c r="E6" s="17" t="s">
        <v>107</v>
      </c>
      <c r="F6" s="17" t="s">
        <v>108</v>
      </c>
      <c r="G6" s="18" t="s">
        <v>59</v>
      </c>
      <c r="H6" s="14"/>
    </row>
    <row r="7" spans="1:8" s="2" customFormat="1" ht="22.5" customHeight="1">
      <c r="A7" s="19" t="s">
        <v>109</v>
      </c>
      <c r="B7" s="20"/>
      <c r="C7" s="20"/>
      <c r="D7" s="20"/>
      <c r="E7" s="21"/>
      <c r="F7" s="21"/>
      <c r="G7" s="21"/>
      <c r="H7" s="20"/>
    </row>
    <row r="8" spans="1:8" s="2" customFormat="1" ht="13.5">
      <c r="A8" s="22">
        <v>1</v>
      </c>
      <c r="B8" s="23" t="s">
        <v>110</v>
      </c>
      <c r="C8" s="24" t="s">
        <v>111</v>
      </c>
      <c r="D8" s="25">
        <v>30797.18</v>
      </c>
      <c r="E8" s="26">
        <v>7114.5</v>
      </c>
      <c r="F8" s="23" t="s">
        <v>112</v>
      </c>
      <c r="G8" s="27">
        <f>100*E8/D8</f>
        <v>23.101141078501342</v>
      </c>
      <c r="H8" s="28"/>
    </row>
    <row r="9" spans="1:8" s="2" customFormat="1" ht="13.5">
      <c r="A9" s="22">
        <v>2</v>
      </c>
      <c r="B9" s="23" t="s">
        <v>113</v>
      </c>
      <c r="C9" s="24" t="s">
        <v>111</v>
      </c>
      <c r="D9" s="29">
        <v>494277</v>
      </c>
      <c r="E9" s="26"/>
      <c r="F9" s="23" t="s">
        <v>114</v>
      </c>
      <c r="G9" s="27">
        <f aca="true" t="shared" si="0" ref="G9:G72">100*E9/D9</f>
        <v>0</v>
      </c>
      <c r="H9" s="28" t="s">
        <v>115</v>
      </c>
    </row>
    <row r="10" spans="1:8" s="2" customFormat="1" ht="13.5">
      <c r="A10" s="22">
        <v>3</v>
      </c>
      <c r="B10" s="23" t="s">
        <v>116</v>
      </c>
      <c r="C10" s="24" t="s">
        <v>111</v>
      </c>
      <c r="D10" s="30">
        <v>3246.8291999999997</v>
      </c>
      <c r="E10" s="26">
        <v>3367.2</v>
      </c>
      <c r="F10" s="31" t="s">
        <v>117</v>
      </c>
      <c r="G10" s="27">
        <f t="shared" si="0"/>
        <v>103.7073339121134</v>
      </c>
      <c r="H10" s="28"/>
    </row>
    <row r="11" spans="1:8" s="2" customFormat="1" ht="25.5">
      <c r="A11" s="22">
        <v>4</v>
      </c>
      <c r="B11" s="23" t="s">
        <v>118</v>
      </c>
      <c r="C11" s="24" t="s">
        <v>111</v>
      </c>
      <c r="D11" s="30">
        <v>27941</v>
      </c>
      <c r="E11" s="26">
        <v>27671</v>
      </c>
      <c r="F11" s="23" t="s">
        <v>119</v>
      </c>
      <c r="G11" s="27">
        <f t="shared" si="0"/>
        <v>99.03367810744068</v>
      </c>
      <c r="H11" s="32" t="s">
        <v>120</v>
      </c>
    </row>
    <row r="12" spans="1:8" s="2" customFormat="1" ht="13.5">
      <c r="A12" s="22">
        <v>5</v>
      </c>
      <c r="B12" s="23" t="s">
        <v>121</v>
      </c>
      <c r="C12" s="24" t="s">
        <v>111</v>
      </c>
      <c r="D12" s="33">
        <v>11550.654</v>
      </c>
      <c r="E12" s="26">
        <v>11230.4</v>
      </c>
      <c r="F12" s="23" t="s">
        <v>117</v>
      </c>
      <c r="G12" s="27">
        <f t="shared" si="0"/>
        <v>97.22739508949017</v>
      </c>
      <c r="H12" s="28"/>
    </row>
    <row r="13" spans="1:8" s="2" customFormat="1" ht="13.5">
      <c r="A13" s="22">
        <v>6</v>
      </c>
      <c r="B13" s="23" t="s">
        <v>122</v>
      </c>
      <c r="C13" s="24" t="s">
        <v>111</v>
      </c>
      <c r="D13" s="33">
        <v>3880.1958</v>
      </c>
      <c r="E13" s="26">
        <v>3434.2</v>
      </c>
      <c r="F13" s="23" t="s">
        <v>117</v>
      </c>
      <c r="G13" s="27">
        <f t="shared" si="0"/>
        <v>88.50584292679251</v>
      </c>
      <c r="H13" s="28"/>
    </row>
    <row r="14" spans="1:8" s="2" customFormat="1" ht="13.5">
      <c r="A14" s="22">
        <v>7</v>
      </c>
      <c r="B14" s="23" t="s">
        <v>123</v>
      </c>
      <c r="C14" s="24" t="s">
        <v>111</v>
      </c>
      <c r="D14" s="34">
        <v>13190.92</v>
      </c>
      <c r="E14" s="26">
        <v>14570</v>
      </c>
      <c r="F14" s="23" t="s">
        <v>117</v>
      </c>
      <c r="G14" s="27">
        <f t="shared" si="0"/>
        <v>110.45476737028198</v>
      </c>
      <c r="H14" s="28"/>
    </row>
    <row r="15" spans="1:8" s="2" customFormat="1" ht="13.5">
      <c r="A15" s="22">
        <v>8</v>
      </c>
      <c r="B15" s="23" t="s">
        <v>124</v>
      </c>
      <c r="C15" s="24" t="s">
        <v>111</v>
      </c>
      <c r="D15" s="34">
        <v>18719.291</v>
      </c>
      <c r="E15" s="26">
        <v>10031.8</v>
      </c>
      <c r="F15" s="23" t="s">
        <v>112</v>
      </c>
      <c r="G15" s="27">
        <f t="shared" si="0"/>
        <v>53.59070490436843</v>
      </c>
      <c r="H15" s="28"/>
    </row>
    <row r="16" spans="1:8" s="2" customFormat="1" ht="13.5">
      <c r="A16" s="22">
        <v>9</v>
      </c>
      <c r="B16" s="23" t="s">
        <v>125</v>
      </c>
      <c r="C16" s="24" t="s">
        <v>111</v>
      </c>
      <c r="D16" s="34">
        <v>30729.78</v>
      </c>
      <c r="E16" s="26">
        <v>4831.3</v>
      </c>
      <c r="F16" s="23" t="s">
        <v>112</v>
      </c>
      <c r="G16" s="27">
        <f t="shared" si="0"/>
        <v>15.721882812047467</v>
      </c>
      <c r="H16" s="28"/>
    </row>
    <row r="17" spans="1:8" s="2" customFormat="1" ht="13.5">
      <c r="A17" s="22">
        <v>10</v>
      </c>
      <c r="B17" s="23" t="s">
        <v>126</v>
      </c>
      <c r="C17" s="24" t="s">
        <v>127</v>
      </c>
      <c r="D17" s="34">
        <v>284883.48</v>
      </c>
      <c r="E17" s="26">
        <v>325432</v>
      </c>
      <c r="F17" s="23" t="s">
        <v>119</v>
      </c>
      <c r="G17" s="27">
        <f t="shared" si="0"/>
        <v>114.23337007818074</v>
      </c>
      <c r="H17" s="28"/>
    </row>
    <row r="18" spans="1:8" s="2" customFormat="1" ht="13.5">
      <c r="A18" s="22">
        <v>11</v>
      </c>
      <c r="B18" s="23" t="s">
        <v>128</v>
      </c>
      <c r="C18" s="24" t="s">
        <v>111</v>
      </c>
      <c r="D18" s="34">
        <v>79216.2</v>
      </c>
      <c r="E18" s="26">
        <v>26173.2</v>
      </c>
      <c r="F18" s="23" t="s">
        <v>112</v>
      </c>
      <c r="G18" s="27">
        <f t="shared" si="0"/>
        <v>33.0402114718959</v>
      </c>
      <c r="H18" s="28"/>
    </row>
    <row r="19" spans="1:8" s="2" customFormat="1" ht="13.5">
      <c r="A19" s="22">
        <v>12</v>
      </c>
      <c r="B19" s="23" t="s">
        <v>129</v>
      </c>
      <c r="C19" s="24" t="s">
        <v>127</v>
      </c>
      <c r="D19" s="34">
        <v>42443.72</v>
      </c>
      <c r="E19" s="26">
        <v>68486</v>
      </c>
      <c r="F19" s="23" t="s">
        <v>117</v>
      </c>
      <c r="G19" s="27">
        <f t="shared" si="0"/>
        <v>161.357204316681</v>
      </c>
      <c r="H19" s="28"/>
    </row>
    <row r="20" spans="1:8" s="2" customFormat="1" ht="13.5">
      <c r="A20" s="22">
        <v>13</v>
      </c>
      <c r="B20" s="23" t="s">
        <v>130</v>
      </c>
      <c r="C20" s="24" t="s">
        <v>111</v>
      </c>
      <c r="D20" s="34">
        <v>38735.398</v>
      </c>
      <c r="E20" s="26">
        <v>38107</v>
      </c>
      <c r="F20" s="23" t="s">
        <v>119</v>
      </c>
      <c r="G20" s="27">
        <f t="shared" si="0"/>
        <v>98.37771642361852</v>
      </c>
      <c r="H20" s="28"/>
    </row>
    <row r="21" spans="1:8" s="2" customFormat="1" ht="13.5">
      <c r="A21" s="22">
        <v>14</v>
      </c>
      <c r="B21" s="23" t="s">
        <v>131</v>
      </c>
      <c r="C21" s="24" t="s">
        <v>111</v>
      </c>
      <c r="D21" s="35">
        <v>18184.5</v>
      </c>
      <c r="E21" s="26">
        <v>12833</v>
      </c>
      <c r="F21" s="23" t="s">
        <v>112</v>
      </c>
      <c r="G21" s="27">
        <f t="shared" si="0"/>
        <v>70.5710907641123</v>
      </c>
      <c r="H21" s="28"/>
    </row>
    <row r="22" spans="1:8" s="2" customFormat="1" ht="13.5">
      <c r="A22" s="22">
        <v>15</v>
      </c>
      <c r="B22" s="23" t="s">
        <v>132</v>
      </c>
      <c r="C22" s="24" t="s">
        <v>111</v>
      </c>
      <c r="D22" s="34">
        <v>24393.43400000001</v>
      </c>
      <c r="E22" s="26">
        <v>19141</v>
      </c>
      <c r="F22" s="23" t="s">
        <v>117</v>
      </c>
      <c r="G22" s="27">
        <f t="shared" si="0"/>
        <v>78.46783687774338</v>
      </c>
      <c r="H22" s="28"/>
    </row>
    <row r="23" spans="1:8" s="2" customFormat="1" ht="13.5">
      <c r="A23" s="22">
        <v>16</v>
      </c>
      <c r="B23" s="23" t="s">
        <v>133</v>
      </c>
      <c r="C23" s="24" t="s">
        <v>111</v>
      </c>
      <c r="D23" s="34">
        <v>82316.61</v>
      </c>
      <c r="E23" s="26">
        <v>51984.4</v>
      </c>
      <c r="F23" s="23" t="s">
        <v>112</v>
      </c>
      <c r="G23" s="27">
        <f t="shared" si="0"/>
        <v>63.151774593244305</v>
      </c>
      <c r="H23" s="28"/>
    </row>
    <row r="24" spans="1:8" s="2" customFormat="1" ht="13.5">
      <c r="A24" s="22">
        <v>17</v>
      </c>
      <c r="B24" s="23" t="s">
        <v>134</v>
      </c>
      <c r="C24" s="24" t="s">
        <v>111</v>
      </c>
      <c r="D24" s="34">
        <v>18400.0074</v>
      </c>
      <c r="E24" s="26">
        <v>13184.2</v>
      </c>
      <c r="F24" s="23" t="s">
        <v>117</v>
      </c>
      <c r="G24" s="27">
        <f t="shared" si="0"/>
        <v>71.6532320525045</v>
      </c>
      <c r="H24" s="28"/>
    </row>
    <row r="25" spans="1:8" s="2" customFormat="1" ht="13.5">
      <c r="A25" s="22">
        <v>18</v>
      </c>
      <c r="B25" s="23" t="s">
        <v>135</v>
      </c>
      <c r="C25" s="24" t="s">
        <v>111</v>
      </c>
      <c r="D25" s="34">
        <v>62245.26</v>
      </c>
      <c r="E25" s="26">
        <v>22554.9</v>
      </c>
      <c r="F25" s="23" t="s">
        <v>112</v>
      </c>
      <c r="G25" s="27">
        <f t="shared" si="0"/>
        <v>36.235530223506174</v>
      </c>
      <c r="H25" s="36"/>
    </row>
    <row r="26" spans="1:8" s="2" customFormat="1" ht="13.5">
      <c r="A26" s="22">
        <v>19</v>
      </c>
      <c r="B26" s="23" t="s">
        <v>136</v>
      </c>
      <c r="C26" s="24" t="s">
        <v>111</v>
      </c>
      <c r="D26" s="34">
        <v>60623.37</v>
      </c>
      <c r="E26" s="26">
        <v>15645.9</v>
      </c>
      <c r="F26" s="31" t="s">
        <v>112</v>
      </c>
      <c r="G26" s="27">
        <f t="shared" si="0"/>
        <v>25.808364002199152</v>
      </c>
      <c r="H26" s="28"/>
    </row>
    <row r="27" spans="1:8" s="2" customFormat="1" ht="13.5">
      <c r="A27" s="22">
        <v>20</v>
      </c>
      <c r="B27" s="23" t="s">
        <v>137</v>
      </c>
      <c r="C27" s="24" t="s">
        <v>127</v>
      </c>
      <c r="D27" s="34">
        <v>47694.414000000004</v>
      </c>
      <c r="E27" s="26">
        <v>37389</v>
      </c>
      <c r="F27" s="23" t="s">
        <v>117</v>
      </c>
      <c r="G27" s="27">
        <f t="shared" si="0"/>
        <v>78.3928281412578</v>
      </c>
      <c r="H27" s="28"/>
    </row>
    <row r="28" spans="1:8" s="2" customFormat="1" ht="13.5">
      <c r="A28" s="22">
        <v>21</v>
      </c>
      <c r="B28" s="23" t="s">
        <v>138</v>
      </c>
      <c r="C28" s="24" t="s">
        <v>111</v>
      </c>
      <c r="D28" s="34">
        <v>14262.84</v>
      </c>
      <c r="E28" s="26">
        <v>6445.2</v>
      </c>
      <c r="F28" s="23" t="s">
        <v>112</v>
      </c>
      <c r="G28" s="27">
        <f t="shared" si="0"/>
        <v>45.18875623648586</v>
      </c>
      <c r="H28" s="32" t="s">
        <v>139</v>
      </c>
    </row>
    <row r="29" spans="1:8" s="2" customFormat="1" ht="13.5">
      <c r="A29" s="22">
        <v>22</v>
      </c>
      <c r="B29" s="23" t="s">
        <v>140</v>
      </c>
      <c r="C29" s="24" t="s">
        <v>111</v>
      </c>
      <c r="D29" s="34">
        <v>123921</v>
      </c>
      <c r="E29" s="26">
        <v>70837</v>
      </c>
      <c r="F29" s="23" t="s">
        <v>112</v>
      </c>
      <c r="G29" s="27">
        <f t="shared" si="0"/>
        <v>57.16303128606128</v>
      </c>
      <c r="H29" s="37" t="s">
        <v>141</v>
      </c>
    </row>
    <row r="30" spans="1:8" s="2" customFormat="1" ht="13.5">
      <c r="A30" s="22">
        <v>23</v>
      </c>
      <c r="B30" s="23" t="s">
        <v>142</v>
      </c>
      <c r="C30" s="24" t="s">
        <v>111</v>
      </c>
      <c r="D30" s="34">
        <v>4398</v>
      </c>
      <c r="E30" s="26">
        <v>3805.1</v>
      </c>
      <c r="F30" s="23" t="s">
        <v>117</v>
      </c>
      <c r="G30" s="27">
        <f t="shared" si="0"/>
        <v>86.51887221464303</v>
      </c>
      <c r="H30" s="32" t="s">
        <v>141</v>
      </c>
    </row>
    <row r="31" spans="1:8" s="2" customFormat="1" ht="13.5">
      <c r="A31" s="22">
        <v>24</v>
      </c>
      <c r="B31" s="23" t="s">
        <v>143</v>
      </c>
      <c r="C31" s="24" t="s">
        <v>127</v>
      </c>
      <c r="D31" s="38">
        <v>100959</v>
      </c>
      <c r="E31" s="26">
        <v>33691</v>
      </c>
      <c r="F31" s="23" t="s">
        <v>112</v>
      </c>
      <c r="G31" s="27">
        <f t="shared" si="0"/>
        <v>33.37097237492448</v>
      </c>
      <c r="H31" s="28"/>
    </row>
    <row r="32" spans="1:8" s="2" customFormat="1" ht="13.5">
      <c r="A32" s="22">
        <v>25</v>
      </c>
      <c r="B32" s="23" t="s">
        <v>144</v>
      </c>
      <c r="C32" s="24" t="s">
        <v>111</v>
      </c>
      <c r="D32" s="34">
        <v>33372.55</v>
      </c>
      <c r="E32" s="26">
        <v>11415.1</v>
      </c>
      <c r="F32" s="23" t="s">
        <v>112</v>
      </c>
      <c r="G32" s="27">
        <f t="shared" si="0"/>
        <v>34.20505774955764</v>
      </c>
      <c r="H32" s="28"/>
    </row>
    <row r="33" spans="1:8" s="2" customFormat="1" ht="13.5">
      <c r="A33" s="22">
        <v>26</v>
      </c>
      <c r="B33" s="23" t="s">
        <v>145</v>
      </c>
      <c r="C33" s="24" t="s">
        <v>111</v>
      </c>
      <c r="D33" s="34">
        <v>4953</v>
      </c>
      <c r="E33" s="26">
        <v>5194.8</v>
      </c>
      <c r="F33" s="23" t="s">
        <v>117</v>
      </c>
      <c r="G33" s="27">
        <f t="shared" si="0"/>
        <v>104.88188976377953</v>
      </c>
      <c r="H33" s="37" t="s">
        <v>141</v>
      </c>
    </row>
    <row r="34" spans="1:8" s="2" customFormat="1" ht="13.5">
      <c r="A34" s="22">
        <v>27</v>
      </c>
      <c r="B34" s="23" t="s">
        <v>146</v>
      </c>
      <c r="C34" s="24" t="s">
        <v>111</v>
      </c>
      <c r="D34" s="34">
        <v>53663</v>
      </c>
      <c r="E34" s="26">
        <v>42880.7</v>
      </c>
      <c r="F34" s="23" t="s">
        <v>117</v>
      </c>
      <c r="G34" s="27">
        <f t="shared" si="0"/>
        <v>79.90738497661332</v>
      </c>
      <c r="H34" s="37" t="s">
        <v>141</v>
      </c>
    </row>
    <row r="35" spans="1:8" s="2" customFormat="1" ht="13.5">
      <c r="A35" s="22">
        <v>28</v>
      </c>
      <c r="B35" s="23" t="s">
        <v>147</v>
      </c>
      <c r="C35" s="24" t="s">
        <v>111</v>
      </c>
      <c r="D35" s="34">
        <v>23676</v>
      </c>
      <c r="E35" s="26">
        <v>24595.9</v>
      </c>
      <c r="F35" s="23" t="s">
        <v>117</v>
      </c>
      <c r="G35" s="27">
        <f t="shared" si="0"/>
        <v>103.8853691501943</v>
      </c>
      <c r="H35" s="37" t="s">
        <v>141</v>
      </c>
    </row>
    <row r="36" spans="1:8" s="2" customFormat="1" ht="13.5">
      <c r="A36" s="22">
        <v>29</v>
      </c>
      <c r="B36" s="23" t="s">
        <v>148</v>
      </c>
      <c r="C36" s="24" t="s">
        <v>111</v>
      </c>
      <c r="D36" s="34">
        <v>6559.9614</v>
      </c>
      <c r="E36" s="26">
        <v>5077.3</v>
      </c>
      <c r="F36" s="23" t="s">
        <v>117</v>
      </c>
      <c r="G36" s="27">
        <f t="shared" si="0"/>
        <v>77.3983212767075</v>
      </c>
      <c r="H36" s="28"/>
    </row>
    <row r="37" spans="1:8" s="2" customFormat="1" ht="22.5" customHeight="1">
      <c r="A37" s="19" t="s">
        <v>149</v>
      </c>
      <c r="B37" s="20"/>
      <c r="C37" s="20"/>
      <c r="D37" s="20"/>
      <c r="E37" s="21"/>
      <c r="F37" s="39"/>
      <c r="G37" s="21"/>
      <c r="H37" s="20"/>
    </row>
    <row r="38" spans="1:8" s="2" customFormat="1" ht="27.75" customHeight="1">
      <c r="A38" s="22">
        <v>30</v>
      </c>
      <c r="B38" s="31" t="s">
        <v>150</v>
      </c>
      <c r="C38" s="24" t="s">
        <v>127</v>
      </c>
      <c r="D38" s="40">
        <v>224031</v>
      </c>
      <c r="E38" s="40">
        <v>168956</v>
      </c>
      <c r="F38" s="31" t="s">
        <v>117</v>
      </c>
      <c r="G38" s="27">
        <f t="shared" si="0"/>
        <v>75.41634863032348</v>
      </c>
      <c r="H38" s="32" t="s">
        <v>151</v>
      </c>
    </row>
    <row r="39" spans="1:8" s="2" customFormat="1" ht="30" customHeight="1">
      <c r="A39" s="22">
        <v>31</v>
      </c>
      <c r="B39" s="31" t="s">
        <v>152</v>
      </c>
      <c r="C39" s="24" t="s">
        <v>111</v>
      </c>
      <c r="D39" s="40">
        <v>10734</v>
      </c>
      <c r="E39" s="40">
        <v>10734</v>
      </c>
      <c r="F39" s="41"/>
      <c r="G39" s="27">
        <f t="shared" si="0"/>
        <v>100</v>
      </c>
      <c r="H39" s="32" t="s">
        <v>153</v>
      </c>
    </row>
    <row r="40" spans="1:8" s="2" customFormat="1" ht="13.5">
      <c r="A40" s="22">
        <v>32</v>
      </c>
      <c r="B40" s="31" t="s">
        <v>154</v>
      </c>
      <c r="C40" s="24" t="s">
        <v>111</v>
      </c>
      <c r="D40" s="40">
        <v>46253</v>
      </c>
      <c r="E40" s="40">
        <v>40087</v>
      </c>
      <c r="F40" s="31" t="s">
        <v>117</v>
      </c>
      <c r="G40" s="27">
        <f t="shared" si="0"/>
        <v>86.66897282338442</v>
      </c>
      <c r="H40" s="36"/>
    </row>
    <row r="41" spans="1:8" s="2" customFormat="1" ht="13.5">
      <c r="A41" s="22">
        <v>33</v>
      </c>
      <c r="B41" s="31" t="s">
        <v>155</v>
      </c>
      <c r="C41" s="24" t="s">
        <v>111</v>
      </c>
      <c r="D41" s="40">
        <v>32374</v>
      </c>
      <c r="E41" s="40">
        <v>39978</v>
      </c>
      <c r="F41" s="31" t="s">
        <v>117</v>
      </c>
      <c r="G41" s="27">
        <f t="shared" si="0"/>
        <v>123.48798418483969</v>
      </c>
      <c r="H41" s="36"/>
    </row>
    <row r="42" spans="1:8" s="2" customFormat="1" ht="13.5">
      <c r="A42" s="22">
        <v>34</v>
      </c>
      <c r="B42" s="31" t="s">
        <v>156</v>
      </c>
      <c r="C42" s="24" t="s">
        <v>111</v>
      </c>
      <c r="D42" s="40">
        <v>15006</v>
      </c>
      <c r="E42" s="40">
        <v>13015</v>
      </c>
      <c r="F42" s="31" t="s">
        <v>117</v>
      </c>
      <c r="G42" s="27">
        <f t="shared" si="0"/>
        <v>86.73197387711582</v>
      </c>
      <c r="H42" s="36"/>
    </row>
    <row r="43" spans="1:8" s="2" customFormat="1" ht="13.5">
      <c r="A43" s="22">
        <v>35</v>
      </c>
      <c r="B43" s="31" t="s">
        <v>157</v>
      </c>
      <c r="C43" s="24" t="s">
        <v>111</v>
      </c>
      <c r="D43" s="40">
        <v>37005</v>
      </c>
      <c r="E43" s="40">
        <v>34568</v>
      </c>
      <c r="F43" s="31" t="s">
        <v>117</v>
      </c>
      <c r="G43" s="27">
        <f t="shared" si="0"/>
        <v>93.41440345899203</v>
      </c>
      <c r="H43" s="36"/>
    </row>
    <row r="44" spans="1:8" s="2" customFormat="1" ht="13.5">
      <c r="A44" s="22">
        <v>36</v>
      </c>
      <c r="B44" s="31" t="s">
        <v>158</v>
      </c>
      <c r="C44" s="24" t="s">
        <v>111</v>
      </c>
      <c r="D44" s="40">
        <v>22949</v>
      </c>
      <c r="E44" s="40">
        <v>22575</v>
      </c>
      <c r="F44" s="31" t="s">
        <v>119</v>
      </c>
      <c r="G44" s="27">
        <f t="shared" si="0"/>
        <v>98.37029935944922</v>
      </c>
      <c r="H44" s="36"/>
    </row>
    <row r="45" spans="1:8" s="2" customFormat="1" ht="13.5">
      <c r="A45" s="22">
        <v>37</v>
      </c>
      <c r="B45" s="31" t="s">
        <v>159</v>
      </c>
      <c r="C45" s="24" t="s">
        <v>111</v>
      </c>
      <c r="D45" s="40">
        <v>20594</v>
      </c>
      <c r="E45" s="40">
        <v>21248</v>
      </c>
      <c r="F45" s="31" t="s">
        <v>119</v>
      </c>
      <c r="G45" s="27">
        <f t="shared" si="0"/>
        <v>103.17568223754492</v>
      </c>
      <c r="H45" s="36"/>
    </row>
    <row r="46" spans="1:8" s="2" customFormat="1" ht="13.5">
      <c r="A46" s="22">
        <v>38</v>
      </c>
      <c r="B46" s="31" t="s">
        <v>160</v>
      </c>
      <c r="C46" s="24" t="s">
        <v>111</v>
      </c>
      <c r="D46" s="40">
        <v>18169</v>
      </c>
      <c r="E46" s="40">
        <v>29464</v>
      </c>
      <c r="F46" s="31" t="s">
        <v>117</v>
      </c>
      <c r="G46" s="27">
        <f t="shared" si="0"/>
        <v>162.16632726071882</v>
      </c>
      <c r="H46" s="36"/>
    </row>
    <row r="47" spans="1:8" s="2" customFormat="1" ht="13.5">
      <c r="A47" s="22">
        <v>39</v>
      </c>
      <c r="B47" s="31" t="s">
        <v>161</v>
      </c>
      <c r="C47" s="24" t="s">
        <v>111</v>
      </c>
      <c r="D47" s="40">
        <v>7651</v>
      </c>
      <c r="E47" s="40">
        <v>9959.3</v>
      </c>
      <c r="F47" s="31" t="s">
        <v>117</v>
      </c>
      <c r="G47" s="27">
        <f t="shared" si="0"/>
        <v>130.16991242974774</v>
      </c>
      <c r="H47" s="36"/>
    </row>
    <row r="48" spans="1:8" s="2" customFormat="1" ht="13.5">
      <c r="A48" s="22">
        <v>40</v>
      </c>
      <c r="B48" s="31" t="s">
        <v>162</v>
      </c>
      <c r="C48" s="24" t="s">
        <v>111</v>
      </c>
      <c r="D48" s="40">
        <v>36933</v>
      </c>
      <c r="E48" s="40">
        <v>30393.1</v>
      </c>
      <c r="F48" s="31" t="s">
        <v>117</v>
      </c>
      <c r="G48" s="27">
        <f t="shared" si="0"/>
        <v>82.29252971597217</v>
      </c>
      <c r="H48" s="36"/>
    </row>
    <row r="49" spans="1:8" s="2" customFormat="1" ht="13.5">
      <c r="A49" s="22">
        <v>41</v>
      </c>
      <c r="B49" s="31" t="s">
        <v>163</v>
      </c>
      <c r="C49" s="24" t="s">
        <v>111</v>
      </c>
      <c r="D49" s="40">
        <v>7920</v>
      </c>
      <c r="E49" s="40">
        <v>7815.2</v>
      </c>
      <c r="F49" s="31" t="s">
        <v>117</v>
      </c>
      <c r="G49" s="27">
        <f t="shared" si="0"/>
        <v>98.67676767676768</v>
      </c>
      <c r="H49" s="36"/>
    </row>
    <row r="50" spans="1:8" s="2" customFormat="1" ht="41.25" customHeight="1">
      <c r="A50" s="22">
        <v>42</v>
      </c>
      <c r="B50" s="31" t="s">
        <v>164</v>
      </c>
      <c r="C50" s="24" t="s">
        <v>111</v>
      </c>
      <c r="D50" s="40">
        <v>16256</v>
      </c>
      <c r="E50" s="40">
        <v>13952</v>
      </c>
      <c r="F50" s="31" t="s">
        <v>112</v>
      </c>
      <c r="G50" s="27">
        <f t="shared" si="0"/>
        <v>85.8267716535433</v>
      </c>
      <c r="H50" s="36" t="s">
        <v>165</v>
      </c>
    </row>
    <row r="51" spans="1:8" s="2" customFormat="1" ht="22.5" customHeight="1">
      <c r="A51" s="19" t="s">
        <v>166</v>
      </c>
      <c r="B51" s="20"/>
      <c r="C51" s="20"/>
      <c r="D51" s="20"/>
      <c r="E51" s="21"/>
      <c r="F51" s="39"/>
      <c r="G51" s="21"/>
      <c r="H51" s="20"/>
    </row>
    <row r="52" spans="1:8" s="2" customFormat="1" ht="13.5">
      <c r="A52" s="42">
        <v>43</v>
      </c>
      <c r="B52" s="43" t="s">
        <v>167</v>
      </c>
      <c r="C52" s="24" t="s">
        <v>111</v>
      </c>
      <c r="D52" s="44">
        <v>16855.25</v>
      </c>
      <c r="E52" s="27">
        <v>9191.5</v>
      </c>
      <c r="F52" s="23" t="s">
        <v>112</v>
      </c>
      <c r="G52" s="27">
        <f t="shared" si="0"/>
        <v>54.531970750952965</v>
      </c>
      <c r="H52" s="45"/>
    </row>
    <row r="53" spans="1:8" s="2" customFormat="1" ht="13.5">
      <c r="A53" s="42">
        <v>44</v>
      </c>
      <c r="B53" s="43" t="s">
        <v>168</v>
      </c>
      <c r="C53" s="24" t="s">
        <v>111</v>
      </c>
      <c r="D53" s="44">
        <v>15739.02</v>
      </c>
      <c r="E53" s="27">
        <v>20184.32</v>
      </c>
      <c r="F53" s="23" t="s">
        <v>117</v>
      </c>
      <c r="G53" s="27">
        <f t="shared" si="0"/>
        <v>128.24381695937865</v>
      </c>
      <c r="H53" s="45"/>
    </row>
    <row r="54" spans="1:8" s="2" customFormat="1" ht="13.5">
      <c r="A54" s="42">
        <v>45</v>
      </c>
      <c r="B54" s="43" t="s">
        <v>169</v>
      </c>
      <c r="C54" s="24" t="s">
        <v>111</v>
      </c>
      <c r="D54" s="44">
        <v>132157.71</v>
      </c>
      <c r="E54" s="27">
        <v>121332.56</v>
      </c>
      <c r="F54" s="23" t="s">
        <v>117</v>
      </c>
      <c r="G54" s="27">
        <f t="shared" si="0"/>
        <v>91.80891527251796</v>
      </c>
      <c r="H54" s="45"/>
    </row>
    <row r="55" spans="1:8" s="2" customFormat="1" ht="13.5">
      <c r="A55" s="42">
        <v>46</v>
      </c>
      <c r="B55" s="43" t="s">
        <v>170</v>
      </c>
      <c r="C55" s="24" t="s">
        <v>111</v>
      </c>
      <c r="D55" s="44">
        <v>123381</v>
      </c>
      <c r="E55" s="27">
        <v>129413.43</v>
      </c>
      <c r="F55" s="23" t="s">
        <v>119</v>
      </c>
      <c r="G55" s="27">
        <f t="shared" si="0"/>
        <v>104.88926982274418</v>
      </c>
      <c r="H55" s="45"/>
    </row>
    <row r="56" spans="1:8" s="2" customFormat="1" ht="13.5">
      <c r="A56" s="42">
        <v>47</v>
      </c>
      <c r="B56" s="43" t="s">
        <v>171</v>
      </c>
      <c r="C56" s="24" t="s">
        <v>111</v>
      </c>
      <c r="D56" s="44">
        <v>31322</v>
      </c>
      <c r="E56" s="27">
        <v>18157.4</v>
      </c>
      <c r="F56" s="23" t="s">
        <v>117</v>
      </c>
      <c r="G56" s="27">
        <f t="shared" si="0"/>
        <v>57.97011685077582</v>
      </c>
      <c r="H56" s="45"/>
    </row>
    <row r="57" spans="1:8" s="2" customFormat="1" ht="13.5">
      <c r="A57" s="42">
        <v>48</v>
      </c>
      <c r="B57" s="43" t="s">
        <v>172</v>
      </c>
      <c r="C57" s="24" t="s">
        <v>111</v>
      </c>
      <c r="D57" s="44">
        <v>4936.59</v>
      </c>
      <c r="E57" s="27">
        <v>15738.66</v>
      </c>
      <c r="F57" s="23" t="s">
        <v>117</v>
      </c>
      <c r="G57" s="27">
        <f t="shared" si="0"/>
        <v>318.8164299648138</v>
      </c>
      <c r="H57" s="45"/>
    </row>
    <row r="58" spans="1:8" s="2" customFormat="1" ht="13.5">
      <c r="A58" s="42">
        <v>49</v>
      </c>
      <c r="B58" s="43" t="s">
        <v>173</v>
      </c>
      <c r="C58" s="24" t="s">
        <v>127</v>
      </c>
      <c r="D58" s="44">
        <v>209991.5</v>
      </c>
      <c r="E58" s="27">
        <v>170643</v>
      </c>
      <c r="F58" s="23" t="s">
        <v>119</v>
      </c>
      <c r="G58" s="27">
        <f t="shared" si="0"/>
        <v>81.26186059911949</v>
      </c>
      <c r="H58" s="45"/>
    </row>
    <row r="59" spans="1:8" s="2" customFormat="1" ht="13.5">
      <c r="A59" s="42">
        <v>50</v>
      </c>
      <c r="B59" s="43" t="s">
        <v>174</v>
      </c>
      <c r="C59" s="24" t="s">
        <v>111</v>
      </c>
      <c r="D59" s="44">
        <v>15653.15</v>
      </c>
      <c r="E59" s="27">
        <v>24840</v>
      </c>
      <c r="F59" s="23" t="s">
        <v>117</v>
      </c>
      <c r="G59" s="27">
        <f t="shared" si="0"/>
        <v>158.6901039087979</v>
      </c>
      <c r="H59" s="45"/>
    </row>
    <row r="60" spans="1:8" s="2" customFormat="1" ht="22.5" customHeight="1">
      <c r="A60" s="19" t="s">
        <v>175</v>
      </c>
      <c r="B60" s="20"/>
      <c r="C60" s="20"/>
      <c r="D60" s="20"/>
      <c r="E60" s="17"/>
      <c r="F60" s="39"/>
      <c r="G60" s="21"/>
      <c r="H60" s="20"/>
    </row>
    <row r="61" spans="1:8" s="2" customFormat="1" ht="13.5">
      <c r="A61" s="22">
        <v>51</v>
      </c>
      <c r="B61" s="24" t="s">
        <v>90</v>
      </c>
      <c r="C61" s="24" t="s">
        <v>111</v>
      </c>
      <c r="D61" s="22">
        <v>6000</v>
      </c>
      <c r="E61" s="22">
        <v>-20634</v>
      </c>
      <c r="F61" s="23" t="s">
        <v>176</v>
      </c>
      <c r="G61" s="27">
        <f t="shared" si="0"/>
        <v>-343.9</v>
      </c>
      <c r="H61" s="22"/>
    </row>
    <row r="62" spans="1:8" s="2" customFormat="1" ht="13.5">
      <c r="A62" s="22">
        <v>52</v>
      </c>
      <c r="B62" s="24" t="s">
        <v>177</v>
      </c>
      <c r="C62" s="24" t="s">
        <v>111</v>
      </c>
      <c r="D62" s="22">
        <v>116280</v>
      </c>
      <c r="E62" s="22">
        <v>74285.05</v>
      </c>
      <c r="F62" s="23" t="s">
        <v>112</v>
      </c>
      <c r="G62" s="27">
        <f t="shared" si="0"/>
        <v>63.884631922944614</v>
      </c>
      <c r="H62" s="22"/>
    </row>
    <row r="63" spans="1:8" s="2" customFormat="1" ht="13.5">
      <c r="A63" s="22">
        <v>53</v>
      </c>
      <c r="B63" s="24" t="s">
        <v>178</v>
      </c>
      <c r="C63" s="24" t="s">
        <v>111</v>
      </c>
      <c r="D63" s="22">
        <v>175857</v>
      </c>
      <c r="E63" s="22">
        <v>219013</v>
      </c>
      <c r="F63" s="23" t="s">
        <v>119</v>
      </c>
      <c r="G63" s="27">
        <f t="shared" si="0"/>
        <v>124.54039361526695</v>
      </c>
      <c r="H63" s="22"/>
    </row>
    <row r="64" spans="1:8" s="2" customFormat="1" ht="22.5" customHeight="1">
      <c r="A64" s="19" t="s">
        <v>179</v>
      </c>
      <c r="B64" s="20"/>
      <c r="C64" s="20"/>
      <c r="D64" s="20"/>
      <c r="E64" s="17"/>
      <c r="F64" s="39"/>
      <c r="G64" s="21"/>
      <c r="H64" s="20"/>
    </row>
    <row r="65" spans="1:8" s="2" customFormat="1" ht="13.5">
      <c r="A65" s="40">
        <v>54</v>
      </c>
      <c r="B65" s="43" t="s">
        <v>180</v>
      </c>
      <c r="C65" s="24" t="s">
        <v>111</v>
      </c>
      <c r="D65" s="44">
        <v>8914.32</v>
      </c>
      <c r="E65" s="44">
        <v>7199.3</v>
      </c>
      <c r="F65" s="31" t="s">
        <v>117</v>
      </c>
      <c r="G65" s="27">
        <f t="shared" si="0"/>
        <v>80.76106758563749</v>
      </c>
      <c r="H65" s="31"/>
    </row>
    <row r="66" spans="1:8" s="2" customFormat="1" ht="13.5">
      <c r="A66" s="40">
        <v>55</v>
      </c>
      <c r="B66" s="43" t="s">
        <v>181</v>
      </c>
      <c r="C66" s="24" t="s">
        <v>111</v>
      </c>
      <c r="D66" s="44">
        <v>10736.14</v>
      </c>
      <c r="E66" s="44">
        <v>8300.4</v>
      </c>
      <c r="F66" s="31" t="s">
        <v>117</v>
      </c>
      <c r="G66" s="27">
        <f t="shared" si="0"/>
        <v>77.31270270320618</v>
      </c>
      <c r="H66" s="31"/>
    </row>
    <row r="67" spans="1:8" s="2" customFormat="1" ht="13.5">
      <c r="A67" s="40">
        <v>56</v>
      </c>
      <c r="B67" s="43" t="s">
        <v>182</v>
      </c>
      <c r="C67" s="24" t="s">
        <v>111</v>
      </c>
      <c r="D67" s="44">
        <v>11424.13</v>
      </c>
      <c r="E67" s="44">
        <v>9591.01</v>
      </c>
      <c r="F67" s="31" t="s">
        <v>117</v>
      </c>
      <c r="G67" s="27">
        <f t="shared" si="0"/>
        <v>83.95396410930198</v>
      </c>
      <c r="H67" s="31" t="s">
        <v>183</v>
      </c>
    </row>
    <row r="68" spans="1:8" s="2" customFormat="1" ht="13.5">
      <c r="A68" s="40">
        <v>57</v>
      </c>
      <c r="B68" s="43" t="s">
        <v>184</v>
      </c>
      <c r="C68" s="24" t="s">
        <v>111</v>
      </c>
      <c r="D68" s="44">
        <v>21138</v>
      </c>
      <c r="E68" s="44">
        <v>17111.71</v>
      </c>
      <c r="F68" s="46" t="s">
        <v>117</v>
      </c>
      <c r="G68" s="27">
        <f t="shared" si="0"/>
        <v>80.95236067745293</v>
      </c>
      <c r="H68" s="31" t="s">
        <v>185</v>
      </c>
    </row>
    <row r="69" spans="1:8" s="2" customFormat="1" ht="13.5">
      <c r="A69" s="40">
        <v>58</v>
      </c>
      <c r="B69" s="43" t="s">
        <v>186</v>
      </c>
      <c r="C69" s="24" t="s">
        <v>111</v>
      </c>
      <c r="D69" s="44">
        <v>42703.29</v>
      </c>
      <c r="E69" s="44">
        <v>34975.33</v>
      </c>
      <c r="F69" s="31" t="s">
        <v>117</v>
      </c>
      <c r="G69" s="27">
        <f t="shared" si="0"/>
        <v>81.9031273702799</v>
      </c>
      <c r="H69" s="31"/>
    </row>
    <row r="70" spans="1:8" s="2" customFormat="1" ht="13.5">
      <c r="A70" s="40">
        <v>59</v>
      </c>
      <c r="B70" s="43" t="s">
        <v>187</v>
      </c>
      <c r="C70" s="24" t="s">
        <v>111</v>
      </c>
      <c r="D70" s="44">
        <v>16018.33</v>
      </c>
      <c r="E70" s="44">
        <v>14948.1</v>
      </c>
      <c r="F70" s="46" t="s">
        <v>117</v>
      </c>
      <c r="G70" s="27">
        <f t="shared" si="0"/>
        <v>93.31871674512887</v>
      </c>
      <c r="H70" s="31"/>
    </row>
    <row r="71" spans="1:8" s="2" customFormat="1" ht="13.5">
      <c r="A71" s="40">
        <v>60</v>
      </c>
      <c r="B71" s="43" t="s">
        <v>188</v>
      </c>
      <c r="C71" s="24" t="s">
        <v>111</v>
      </c>
      <c r="D71" s="44">
        <v>10088.43</v>
      </c>
      <c r="E71" s="44">
        <v>10248.5</v>
      </c>
      <c r="F71" s="46" t="s">
        <v>117</v>
      </c>
      <c r="G71" s="27">
        <f t="shared" si="0"/>
        <v>101.58666908527887</v>
      </c>
      <c r="H71" s="31"/>
    </row>
    <row r="72" spans="1:8" s="2" customFormat="1" ht="13.5">
      <c r="A72" s="40">
        <v>61</v>
      </c>
      <c r="B72" s="43" t="s">
        <v>189</v>
      </c>
      <c r="C72" s="24" t="s">
        <v>111</v>
      </c>
      <c r="D72" s="44">
        <v>18152.79</v>
      </c>
      <c r="E72" s="44">
        <v>15258.84</v>
      </c>
      <c r="F72" s="31" t="s">
        <v>119</v>
      </c>
      <c r="G72" s="27">
        <f t="shared" si="0"/>
        <v>84.05782251653878</v>
      </c>
      <c r="H72" s="31"/>
    </row>
    <row r="73" spans="1:8" s="2" customFormat="1" ht="13.5">
      <c r="A73" s="40">
        <v>62</v>
      </c>
      <c r="B73" s="43" t="s">
        <v>190</v>
      </c>
      <c r="C73" s="24" t="s">
        <v>111</v>
      </c>
      <c r="D73" s="44">
        <v>14733.55</v>
      </c>
      <c r="E73" s="44">
        <v>13489.67</v>
      </c>
      <c r="F73" s="46" t="s">
        <v>117</v>
      </c>
      <c r="G73" s="27">
        <f aca="true" t="shared" si="1" ref="G73:G136">100*E73/D73</f>
        <v>91.55749972002674</v>
      </c>
      <c r="H73" s="31"/>
    </row>
    <row r="74" spans="1:8" s="2" customFormat="1" ht="13.5">
      <c r="A74" s="40">
        <v>63</v>
      </c>
      <c r="B74" s="43" t="s">
        <v>191</v>
      </c>
      <c r="C74" s="24" t="s">
        <v>111</v>
      </c>
      <c r="D74" s="44">
        <v>10147.9</v>
      </c>
      <c r="E74" s="44">
        <v>8487.65</v>
      </c>
      <c r="F74" s="46" t="s">
        <v>117</v>
      </c>
      <c r="G74" s="27">
        <f t="shared" si="1"/>
        <v>83.6394722060722</v>
      </c>
      <c r="H74" s="31"/>
    </row>
    <row r="75" spans="1:8" s="2" customFormat="1" ht="13.5">
      <c r="A75" s="40">
        <v>64</v>
      </c>
      <c r="B75" s="43" t="s">
        <v>192</v>
      </c>
      <c r="C75" s="24" t="s">
        <v>111</v>
      </c>
      <c r="D75" s="44">
        <v>14836.5</v>
      </c>
      <c r="E75" s="44">
        <v>11393.5</v>
      </c>
      <c r="F75" s="46" t="s">
        <v>112</v>
      </c>
      <c r="G75" s="27">
        <f t="shared" si="1"/>
        <v>76.79371819499208</v>
      </c>
      <c r="H75" s="31" t="s">
        <v>193</v>
      </c>
    </row>
    <row r="76" spans="1:8" s="2" customFormat="1" ht="13.5">
      <c r="A76" s="40">
        <v>65</v>
      </c>
      <c r="B76" s="43" t="s">
        <v>194</v>
      </c>
      <c r="C76" s="24" t="s">
        <v>111</v>
      </c>
      <c r="D76" s="44">
        <v>45565.65</v>
      </c>
      <c r="E76" s="44">
        <v>39703.7</v>
      </c>
      <c r="F76" s="46" t="s">
        <v>112</v>
      </c>
      <c r="G76" s="27">
        <f t="shared" si="1"/>
        <v>87.13515553931524</v>
      </c>
      <c r="H76" s="31" t="s">
        <v>195</v>
      </c>
    </row>
    <row r="77" spans="1:8" s="2" customFormat="1" ht="13.5">
      <c r="A77" s="40">
        <v>66</v>
      </c>
      <c r="B77" s="43" t="s">
        <v>196</v>
      </c>
      <c r="C77" s="24" t="s">
        <v>111</v>
      </c>
      <c r="D77" s="44">
        <v>24217.21</v>
      </c>
      <c r="E77" s="44">
        <v>22117.61</v>
      </c>
      <c r="F77" s="46" t="s">
        <v>117</v>
      </c>
      <c r="G77" s="27">
        <f t="shared" si="1"/>
        <v>91.33013257926905</v>
      </c>
      <c r="H77" s="31"/>
    </row>
    <row r="78" spans="1:8" s="2" customFormat="1" ht="13.5">
      <c r="A78" s="40">
        <v>67</v>
      </c>
      <c r="B78" s="43" t="s">
        <v>197</v>
      </c>
      <c r="C78" s="24" t="s">
        <v>111</v>
      </c>
      <c r="D78" s="44">
        <v>9655.42</v>
      </c>
      <c r="E78" s="44">
        <v>8659.16</v>
      </c>
      <c r="F78" s="46" t="s">
        <v>117</v>
      </c>
      <c r="G78" s="27">
        <f t="shared" si="1"/>
        <v>89.6818574437984</v>
      </c>
      <c r="H78" s="31"/>
    </row>
    <row r="79" spans="1:8" s="2" customFormat="1" ht="13.5">
      <c r="A79" s="40">
        <v>68</v>
      </c>
      <c r="B79" s="43" t="s">
        <v>198</v>
      </c>
      <c r="C79" s="24" t="s">
        <v>111</v>
      </c>
      <c r="D79" s="44">
        <v>11500</v>
      </c>
      <c r="E79" s="44">
        <v>10158.56</v>
      </c>
      <c r="F79" s="47" t="s">
        <v>112</v>
      </c>
      <c r="G79" s="27">
        <f t="shared" si="1"/>
        <v>88.33530434782608</v>
      </c>
      <c r="H79" s="31"/>
    </row>
    <row r="80" spans="1:8" s="2" customFormat="1" ht="13.5">
      <c r="A80" s="40">
        <v>69</v>
      </c>
      <c r="B80" s="43" t="s">
        <v>199</v>
      </c>
      <c r="C80" s="24" t="s">
        <v>111</v>
      </c>
      <c r="D80" s="44">
        <v>164800</v>
      </c>
      <c r="E80" s="44">
        <v>12256.67</v>
      </c>
      <c r="F80" s="47" t="s">
        <v>112</v>
      </c>
      <c r="G80" s="27">
        <f t="shared" si="1"/>
        <v>7.437299757281553</v>
      </c>
      <c r="H80" s="31"/>
    </row>
    <row r="81" spans="1:8" s="2" customFormat="1" ht="13.5">
      <c r="A81" s="40">
        <v>70</v>
      </c>
      <c r="B81" s="43" t="s">
        <v>200</v>
      </c>
      <c r="C81" s="24" t="s">
        <v>111</v>
      </c>
      <c r="D81" s="44">
        <v>20100</v>
      </c>
      <c r="E81" s="44">
        <v>16282.12</v>
      </c>
      <c r="F81" s="47" t="s">
        <v>117</v>
      </c>
      <c r="G81" s="27">
        <f t="shared" si="1"/>
        <v>81.00557213930348</v>
      </c>
      <c r="H81" s="31"/>
    </row>
    <row r="82" spans="1:8" s="2" customFormat="1" ht="13.5">
      <c r="A82" s="40">
        <v>71</v>
      </c>
      <c r="B82" s="43" t="s">
        <v>201</v>
      </c>
      <c r="C82" s="24" t="s">
        <v>111</v>
      </c>
      <c r="D82" s="44">
        <v>15100</v>
      </c>
      <c r="E82" s="44">
        <v>13291.24</v>
      </c>
      <c r="F82" s="47" t="s">
        <v>117</v>
      </c>
      <c r="G82" s="27">
        <f t="shared" si="1"/>
        <v>88.02145695364239</v>
      </c>
      <c r="H82" s="31"/>
    </row>
    <row r="83" spans="1:8" s="2" customFormat="1" ht="13.5">
      <c r="A83" s="40">
        <v>72</v>
      </c>
      <c r="B83" s="43" t="s">
        <v>202</v>
      </c>
      <c r="C83" s="24" t="s">
        <v>111</v>
      </c>
      <c r="D83" s="44">
        <v>28800</v>
      </c>
      <c r="E83" s="44">
        <v>23466.71</v>
      </c>
      <c r="F83" s="47" t="s">
        <v>117</v>
      </c>
      <c r="G83" s="27">
        <f t="shared" si="1"/>
        <v>81.48163194444444</v>
      </c>
      <c r="H83" s="31"/>
    </row>
    <row r="84" spans="1:8" s="2" customFormat="1" ht="13.5">
      <c r="A84" s="40">
        <v>73</v>
      </c>
      <c r="B84" s="43" t="s">
        <v>203</v>
      </c>
      <c r="C84" s="24" t="s">
        <v>111</v>
      </c>
      <c r="D84" s="44">
        <v>8167</v>
      </c>
      <c r="E84" s="44">
        <v>6707.28</v>
      </c>
      <c r="F84" s="46" t="s">
        <v>117</v>
      </c>
      <c r="G84" s="27">
        <f t="shared" si="1"/>
        <v>82.12660707726215</v>
      </c>
      <c r="H84" s="31"/>
    </row>
    <row r="85" spans="1:8" s="2" customFormat="1" ht="13.5">
      <c r="A85" s="40">
        <v>74</v>
      </c>
      <c r="B85" s="43" t="s">
        <v>204</v>
      </c>
      <c r="C85" s="24" t="s">
        <v>111</v>
      </c>
      <c r="D85" s="44">
        <v>11421.28</v>
      </c>
      <c r="E85" s="44">
        <v>11335.92</v>
      </c>
      <c r="F85" s="46" t="s">
        <v>117</v>
      </c>
      <c r="G85" s="27">
        <f t="shared" si="1"/>
        <v>99.25262317358474</v>
      </c>
      <c r="H85" s="31"/>
    </row>
    <row r="86" spans="1:8" s="2" customFormat="1" ht="13.5">
      <c r="A86" s="40">
        <v>75</v>
      </c>
      <c r="B86" s="43" t="s">
        <v>205</v>
      </c>
      <c r="C86" s="24" t="s">
        <v>111</v>
      </c>
      <c r="D86" s="44">
        <v>15525.85</v>
      </c>
      <c r="E86" s="44">
        <v>17469.94</v>
      </c>
      <c r="F86" s="46" t="s">
        <v>117</v>
      </c>
      <c r="G86" s="27">
        <f t="shared" si="1"/>
        <v>112.52163327611692</v>
      </c>
      <c r="H86" s="31"/>
    </row>
    <row r="87" spans="1:8" s="2" customFormat="1" ht="13.5">
      <c r="A87" s="40">
        <v>76</v>
      </c>
      <c r="B87" s="43" t="s">
        <v>206</v>
      </c>
      <c r="C87" s="24" t="s">
        <v>111</v>
      </c>
      <c r="D87" s="44">
        <v>13810.75</v>
      </c>
      <c r="E87" s="44">
        <v>10646</v>
      </c>
      <c r="F87" s="31" t="s">
        <v>117</v>
      </c>
      <c r="G87" s="27">
        <f t="shared" si="1"/>
        <v>77.08487953224844</v>
      </c>
      <c r="H87" s="31" t="s">
        <v>207</v>
      </c>
    </row>
    <row r="88" spans="1:8" s="2" customFormat="1" ht="13.5">
      <c r="A88" s="40">
        <v>77</v>
      </c>
      <c r="B88" s="43" t="s">
        <v>208</v>
      </c>
      <c r="C88" s="24" t="s">
        <v>111</v>
      </c>
      <c r="D88" s="44">
        <v>10204.71</v>
      </c>
      <c r="E88" s="44">
        <v>9852.35</v>
      </c>
      <c r="F88" s="46" t="s">
        <v>117</v>
      </c>
      <c r="G88" s="27">
        <f t="shared" si="1"/>
        <v>96.54708463052846</v>
      </c>
      <c r="H88" s="31"/>
    </row>
    <row r="89" spans="1:8" s="2" customFormat="1" ht="13.5">
      <c r="A89" s="40">
        <v>78</v>
      </c>
      <c r="B89" s="43" t="s">
        <v>209</v>
      </c>
      <c r="C89" s="24" t="s">
        <v>111</v>
      </c>
      <c r="D89" s="44">
        <v>9545.03</v>
      </c>
      <c r="E89" s="44">
        <v>6958.45</v>
      </c>
      <c r="F89" s="46" t="s">
        <v>112</v>
      </c>
      <c r="G89" s="27">
        <f t="shared" si="1"/>
        <v>72.9012899907072</v>
      </c>
      <c r="H89" s="31"/>
    </row>
    <row r="90" spans="1:8" s="2" customFormat="1" ht="13.5">
      <c r="A90" s="40">
        <v>79</v>
      </c>
      <c r="B90" s="43" t="s">
        <v>210</v>
      </c>
      <c r="C90" s="24" t="s">
        <v>111</v>
      </c>
      <c r="D90" s="44">
        <v>14117</v>
      </c>
      <c r="E90" s="44">
        <v>5560.82</v>
      </c>
      <c r="F90" s="46" t="s">
        <v>112</v>
      </c>
      <c r="G90" s="27">
        <f t="shared" si="1"/>
        <v>39.390947085074735</v>
      </c>
      <c r="H90" s="31"/>
    </row>
    <row r="91" spans="1:8" s="2" customFormat="1" ht="13.5">
      <c r="A91" s="40">
        <v>80</v>
      </c>
      <c r="B91" s="43" t="s">
        <v>211</v>
      </c>
      <c r="C91" s="24" t="s">
        <v>111</v>
      </c>
      <c r="D91" s="44">
        <v>8828</v>
      </c>
      <c r="E91" s="44">
        <v>7777.49</v>
      </c>
      <c r="F91" s="46" t="s">
        <v>117</v>
      </c>
      <c r="G91" s="27">
        <f t="shared" si="1"/>
        <v>88.10024920706842</v>
      </c>
      <c r="H91" s="31"/>
    </row>
    <row r="92" spans="1:8" s="2" customFormat="1" ht="13.5">
      <c r="A92" s="40">
        <v>81</v>
      </c>
      <c r="B92" s="43" t="s">
        <v>212</v>
      </c>
      <c r="C92" s="24" t="s">
        <v>111</v>
      </c>
      <c r="D92" s="44">
        <v>12738.55</v>
      </c>
      <c r="E92" s="44">
        <v>12519.97</v>
      </c>
      <c r="F92" s="46" t="s">
        <v>117</v>
      </c>
      <c r="G92" s="27">
        <f t="shared" si="1"/>
        <v>98.28410611882829</v>
      </c>
      <c r="H92" s="31"/>
    </row>
    <row r="93" spans="1:8" s="2" customFormat="1" ht="13.5">
      <c r="A93" s="40">
        <v>82</v>
      </c>
      <c r="B93" s="43" t="s">
        <v>213</v>
      </c>
      <c r="C93" s="24" t="s">
        <v>111</v>
      </c>
      <c r="D93" s="44">
        <v>11406.65</v>
      </c>
      <c r="E93" s="44">
        <v>11127</v>
      </c>
      <c r="F93" s="46" t="s">
        <v>117</v>
      </c>
      <c r="G93" s="27">
        <f t="shared" si="1"/>
        <v>97.54835994792512</v>
      </c>
      <c r="H93" s="31"/>
    </row>
    <row r="94" spans="1:8" s="2" customFormat="1" ht="13.5">
      <c r="A94" s="40">
        <v>83</v>
      </c>
      <c r="B94" s="43" t="s">
        <v>214</v>
      </c>
      <c r="C94" s="24" t="s">
        <v>111</v>
      </c>
      <c r="D94" s="44">
        <v>24219.49</v>
      </c>
      <c r="E94" s="44">
        <v>20374.49</v>
      </c>
      <c r="F94" s="46" t="s">
        <v>117</v>
      </c>
      <c r="G94" s="27">
        <f t="shared" si="1"/>
        <v>84.12435604548239</v>
      </c>
      <c r="H94" s="31"/>
    </row>
    <row r="95" spans="1:8" s="2" customFormat="1" ht="13.5">
      <c r="A95" s="40">
        <v>84</v>
      </c>
      <c r="B95" s="43" t="s">
        <v>215</v>
      </c>
      <c r="C95" s="24" t="s">
        <v>111</v>
      </c>
      <c r="D95" s="48">
        <v>23280.32</v>
      </c>
      <c r="E95" s="49">
        <v>19799.09</v>
      </c>
      <c r="F95" s="46" t="s">
        <v>117</v>
      </c>
      <c r="G95" s="27">
        <f t="shared" si="1"/>
        <v>85.0464684334236</v>
      </c>
      <c r="H95" s="31"/>
    </row>
    <row r="96" spans="1:8" s="2" customFormat="1" ht="13.5">
      <c r="A96" s="40">
        <v>85</v>
      </c>
      <c r="B96" s="43" t="s">
        <v>216</v>
      </c>
      <c r="C96" s="24" t="s">
        <v>111</v>
      </c>
      <c r="D96" s="49">
        <v>21467.34</v>
      </c>
      <c r="E96" s="49">
        <v>18742.91</v>
      </c>
      <c r="F96" s="46" t="s">
        <v>117</v>
      </c>
      <c r="G96" s="27">
        <f t="shared" si="1"/>
        <v>87.30895397380392</v>
      </c>
      <c r="H96" s="31"/>
    </row>
    <row r="97" spans="1:8" s="2" customFormat="1" ht="13.5">
      <c r="A97" s="40">
        <v>86</v>
      </c>
      <c r="B97" s="43" t="s">
        <v>217</v>
      </c>
      <c r="C97" s="24" t="s">
        <v>111</v>
      </c>
      <c r="D97" s="49">
        <v>17622.69</v>
      </c>
      <c r="E97" s="49">
        <v>16548.37</v>
      </c>
      <c r="F97" s="46" t="s">
        <v>117</v>
      </c>
      <c r="G97" s="27">
        <f t="shared" si="1"/>
        <v>93.9037683804232</v>
      </c>
      <c r="H97" s="31"/>
    </row>
    <row r="98" spans="1:8" s="2" customFormat="1" ht="13.5">
      <c r="A98" s="40">
        <v>87</v>
      </c>
      <c r="B98" s="43" t="s">
        <v>218</v>
      </c>
      <c r="C98" s="24" t="s">
        <v>111</v>
      </c>
      <c r="D98" s="49">
        <v>15946.51</v>
      </c>
      <c r="E98" s="49">
        <v>13108.91</v>
      </c>
      <c r="F98" s="46" t="s">
        <v>117</v>
      </c>
      <c r="G98" s="27">
        <f t="shared" si="1"/>
        <v>82.20551079828752</v>
      </c>
      <c r="H98" s="31"/>
    </row>
    <row r="99" spans="1:8" s="2" customFormat="1" ht="13.5">
      <c r="A99" s="40">
        <v>88</v>
      </c>
      <c r="B99" s="43" t="s">
        <v>219</v>
      </c>
      <c r="C99" s="24" t="s">
        <v>111</v>
      </c>
      <c r="D99" s="49">
        <v>10499.02</v>
      </c>
      <c r="E99" s="49">
        <v>9180</v>
      </c>
      <c r="F99" s="46" t="s">
        <v>117</v>
      </c>
      <c r="G99" s="27">
        <f t="shared" si="1"/>
        <v>87.43673219024251</v>
      </c>
      <c r="H99" s="31"/>
    </row>
    <row r="100" spans="1:8" s="2" customFormat="1" ht="13.5">
      <c r="A100" s="40">
        <v>89</v>
      </c>
      <c r="B100" s="43" t="s">
        <v>220</v>
      </c>
      <c r="C100" s="24" t="s">
        <v>111</v>
      </c>
      <c r="D100" s="49">
        <v>51196.25</v>
      </c>
      <c r="E100" s="49">
        <v>43035</v>
      </c>
      <c r="F100" s="46" t="s">
        <v>119</v>
      </c>
      <c r="G100" s="27">
        <f t="shared" si="1"/>
        <v>84.05889103205801</v>
      </c>
      <c r="H100" s="31"/>
    </row>
    <row r="101" spans="1:8" s="2" customFormat="1" ht="13.5">
      <c r="A101" s="40">
        <v>90</v>
      </c>
      <c r="B101" s="43" t="s">
        <v>221</v>
      </c>
      <c r="C101" s="24" t="s">
        <v>111</v>
      </c>
      <c r="D101" s="48">
        <v>3577</v>
      </c>
      <c r="E101" s="49">
        <v>4172.42</v>
      </c>
      <c r="F101" s="46" t="s">
        <v>117</v>
      </c>
      <c r="G101" s="27">
        <f t="shared" si="1"/>
        <v>116.64579256360078</v>
      </c>
      <c r="H101" s="31"/>
    </row>
    <row r="102" spans="1:8" s="2" customFormat="1" ht="13.5">
      <c r="A102" s="40">
        <v>91</v>
      </c>
      <c r="B102" s="43" t="s">
        <v>222</v>
      </c>
      <c r="C102" s="24" t="s">
        <v>127</v>
      </c>
      <c r="D102" s="49">
        <v>21199</v>
      </c>
      <c r="E102" s="49">
        <v>19115.8</v>
      </c>
      <c r="F102" s="46" t="s">
        <v>117</v>
      </c>
      <c r="G102" s="27">
        <f t="shared" si="1"/>
        <v>90.1731213736497</v>
      </c>
      <c r="H102" s="31"/>
    </row>
    <row r="103" spans="1:8" s="2" customFormat="1" ht="13.5">
      <c r="A103" s="40">
        <v>92</v>
      </c>
      <c r="B103" s="43" t="s">
        <v>223</v>
      </c>
      <c r="C103" s="24" t="s">
        <v>111</v>
      </c>
      <c r="D103" s="49">
        <v>14909.25</v>
      </c>
      <c r="E103" s="49">
        <v>31508.06</v>
      </c>
      <c r="F103" s="46" t="s">
        <v>119</v>
      </c>
      <c r="G103" s="27">
        <f t="shared" si="1"/>
        <v>211.33229371028054</v>
      </c>
      <c r="H103" s="31"/>
    </row>
    <row r="104" spans="1:8" s="2" customFormat="1" ht="13.5">
      <c r="A104" s="40">
        <v>93</v>
      </c>
      <c r="B104" s="43" t="s">
        <v>224</v>
      </c>
      <c r="C104" s="24" t="s">
        <v>111</v>
      </c>
      <c r="D104" s="49">
        <v>10051.19</v>
      </c>
      <c r="E104" s="49">
        <v>10495.01</v>
      </c>
      <c r="F104" s="46" t="s">
        <v>117</v>
      </c>
      <c r="G104" s="27">
        <f t="shared" si="1"/>
        <v>104.4155965612032</v>
      </c>
      <c r="H104" s="31"/>
    </row>
    <row r="105" spans="1:8" s="2" customFormat="1" ht="22.5" customHeight="1">
      <c r="A105" s="19" t="s">
        <v>225</v>
      </c>
      <c r="B105" s="20"/>
      <c r="C105" s="20"/>
      <c r="D105" s="50"/>
      <c r="E105" s="21"/>
      <c r="F105" s="39"/>
      <c r="G105" s="21"/>
      <c r="H105" s="20"/>
    </row>
    <row r="106" spans="1:8" s="2" customFormat="1" ht="25.5">
      <c r="A106" s="40">
        <v>94</v>
      </c>
      <c r="B106" s="24" t="s">
        <v>226</v>
      </c>
      <c r="C106" s="24" t="s">
        <v>111</v>
      </c>
      <c r="D106" s="51">
        <v>56039.55</v>
      </c>
      <c r="E106" s="51">
        <v>62663.92</v>
      </c>
      <c r="F106" s="23" t="s">
        <v>117</v>
      </c>
      <c r="G106" s="27">
        <f t="shared" si="1"/>
        <v>111.82088364378372</v>
      </c>
      <c r="H106" s="23"/>
    </row>
    <row r="107" spans="1:8" s="2" customFormat="1" ht="13.5">
      <c r="A107" s="40">
        <v>95</v>
      </c>
      <c r="B107" s="24" t="s">
        <v>227</v>
      </c>
      <c r="C107" s="24" t="s">
        <v>127</v>
      </c>
      <c r="D107" s="52">
        <v>711632</v>
      </c>
      <c r="E107" s="51">
        <v>530954</v>
      </c>
      <c r="F107" s="23" t="s">
        <v>117</v>
      </c>
      <c r="G107" s="27">
        <f t="shared" si="1"/>
        <v>74.61075387278818</v>
      </c>
      <c r="H107" s="53"/>
    </row>
    <row r="108" spans="1:8" s="2" customFormat="1" ht="13.5">
      <c r="A108" s="40">
        <v>96</v>
      </c>
      <c r="B108" s="24" t="s">
        <v>228</v>
      </c>
      <c r="C108" s="24" t="s">
        <v>111</v>
      </c>
      <c r="D108" s="52">
        <v>65259.99</v>
      </c>
      <c r="E108" s="51">
        <v>81141</v>
      </c>
      <c r="F108" s="23" t="s">
        <v>119</v>
      </c>
      <c r="G108" s="27">
        <f t="shared" si="1"/>
        <v>124.33498687327412</v>
      </c>
      <c r="H108" s="53"/>
    </row>
    <row r="109" spans="1:8" s="2" customFormat="1" ht="25.5">
      <c r="A109" s="40">
        <v>97</v>
      </c>
      <c r="B109" s="24" t="s">
        <v>229</v>
      </c>
      <c r="C109" s="24" t="s">
        <v>111</v>
      </c>
      <c r="D109" s="54">
        <v>17495.96</v>
      </c>
      <c r="E109" s="51">
        <v>14823.23</v>
      </c>
      <c r="F109" s="24" t="s">
        <v>117</v>
      </c>
      <c r="G109" s="27">
        <f t="shared" si="1"/>
        <v>84.72373050692846</v>
      </c>
      <c r="H109" s="24"/>
    </row>
    <row r="110" spans="1:8" s="2" customFormat="1" ht="13.5">
      <c r="A110" s="40">
        <v>98</v>
      </c>
      <c r="B110" s="24" t="s">
        <v>230</v>
      </c>
      <c r="C110" s="24" t="s">
        <v>111</v>
      </c>
      <c r="D110" s="54">
        <v>16769.7</v>
      </c>
      <c r="E110" s="51">
        <v>13200.85</v>
      </c>
      <c r="F110" s="24" t="s">
        <v>117</v>
      </c>
      <c r="G110" s="27">
        <f t="shared" si="1"/>
        <v>78.71846246504111</v>
      </c>
      <c r="H110" s="24"/>
    </row>
    <row r="111" spans="1:8" s="2" customFormat="1" ht="13.5">
      <c r="A111" s="40">
        <v>99</v>
      </c>
      <c r="B111" s="24" t="s">
        <v>231</v>
      </c>
      <c r="C111" s="24" t="s">
        <v>111</v>
      </c>
      <c r="D111" s="54">
        <v>15466</v>
      </c>
      <c r="E111" s="51">
        <v>12932.85</v>
      </c>
      <c r="F111" s="24" t="s">
        <v>117</v>
      </c>
      <c r="G111" s="27">
        <f t="shared" si="1"/>
        <v>83.62116901590586</v>
      </c>
      <c r="H111" s="24" t="s">
        <v>232</v>
      </c>
    </row>
    <row r="112" spans="1:8" s="2" customFormat="1" ht="13.5">
      <c r="A112" s="40">
        <v>100</v>
      </c>
      <c r="B112" s="24" t="s">
        <v>233</v>
      </c>
      <c r="C112" s="24" t="s">
        <v>111</v>
      </c>
      <c r="D112" s="54">
        <v>60779.79</v>
      </c>
      <c r="E112" s="51">
        <v>149325.74</v>
      </c>
      <c r="F112" s="24" t="s">
        <v>119</v>
      </c>
      <c r="G112" s="27">
        <f t="shared" si="1"/>
        <v>245.6832114753934</v>
      </c>
      <c r="H112" s="24"/>
    </row>
    <row r="113" spans="1:8" s="2" customFormat="1" ht="22.5" customHeight="1">
      <c r="A113" s="19" t="s">
        <v>234</v>
      </c>
      <c r="B113" s="20"/>
      <c r="C113" s="20"/>
      <c r="D113" s="50"/>
      <c r="E113" s="21"/>
      <c r="F113" s="39"/>
      <c r="G113" s="21"/>
      <c r="H113" s="20"/>
    </row>
    <row r="114" spans="1:8" s="2" customFormat="1" ht="13.5">
      <c r="A114" s="42">
        <v>101</v>
      </c>
      <c r="B114" s="24" t="s">
        <v>235</v>
      </c>
      <c r="C114" s="24" t="s">
        <v>111</v>
      </c>
      <c r="D114" s="55">
        <v>13298</v>
      </c>
      <c r="E114" s="28">
        <v>10770.98</v>
      </c>
      <c r="F114" s="23" t="s">
        <v>117</v>
      </c>
      <c r="G114" s="27">
        <f t="shared" si="1"/>
        <v>80.99699202887652</v>
      </c>
      <c r="H114" s="23" t="s">
        <v>236</v>
      </c>
    </row>
    <row r="115" spans="1:8" s="2" customFormat="1" ht="13.5">
      <c r="A115" s="42">
        <v>102</v>
      </c>
      <c r="B115" s="24" t="s">
        <v>237</v>
      </c>
      <c r="C115" s="24" t="s">
        <v>111</v>
      </c>
      <c r="D115" s="56">
        <v>15957</v>
      </c>
      <c r="E115" s="28">
        <v>18062.41</v>
      </c>
      <c r="F115" s="23" t="s">
        <v>117</v>
      </c>
      <c r="G115" s="27">
        <f t="shared" si="1"/>
        <v>113.19427210628564</v>
      </c>
      <c r="H115" s="23"/>
    </row>
    <row r="116" spans="1:8" s="2" customFormat="1" ht="13.5">
      <c r="A116" s="42">
        <v>103</v>
      </c>
      <c r="B116" s="24" t="s">
        <v>238</v>
      </c>
      <c r="C116" s="24" t="s">
        <v>111</v>
      </c>
      <c r="D116" s="57">
        <v>103418</v>
      </c>
      <c r="E116" s="28">
        <v>95717.8</v>
      </c>
      <c r="F116" s="23" t="s">
        <v>117</v>
      </c>
      <c r="G116" s="27">
        <f t="shared" si="1"/>
        <v>92.55429422344272</v>
      </c>
      <c r="H116" s="23"/>
    </row>
    <row r="117" spans="1:8" s="2" customFormat="1" ht="22.5" customHeight="1">
      <c r="A117" s="19" t="s">
        <v>239</v>
      </c>
      <c r="B117" s="20"/>
      <c r="C117" s="20"/>
      <c r="D117" s="50"/>
      <c r="E117" s="21"/>
      <c r="F117" s="39"/>
      <c r="G117" s="21"/>
      <c r="H117" s="20"/>
    </row>
    <row r="118" spans="1:8" s="2" customFormat="1" ht="13.5">
      <c r="A118" s="40">
        <v>104</v>
      </c>
      <c r="B118" s="31" t="s">
        <v>240</v>
      </c>
      <c r="C118" s="24" t="s">
        <v>111</v>
      </c>
      <c r="D118" s="36">
        <v>145798</v>
      </c>
      <c r="E118" s="52">
        <v>373975.95</v>
      </c>
      <c r="F118" s="31" t="s">
        <v>117</v>
      </c>
      <c r="G118" s="27">
        <f t="shared" si="1"/>
        <v>256.5027983922962</v>
      </c>
      <c r="H118" s="53"/>
    </row>
    <row r="119" spans="1:8" s="2" customFormat="1" ht="13.5">
      <c r="A119" s="40">
        <v>105</v>
      </c>
      <c r="B119" s="31" t="s">
        <v>241</v>
      </c>
      <c r="C119" s="24" t="s">
        <v>111</v>
      </c>
      <c r="D119" s="36">
        <v>15559</v>
      </c>
      <c r="E119" s="52">
        <v>13353.46</v>
      </c>
      <c r="F119" s="31" t="s">
        <v>117</v>
      </c>
      <c r="G119" s="27">
        <f t="shared" si="1"/>
        <v>85.8246673950768</v>
      </c>
      <c r="H119" s="53"/>
    </row>
    <row r="120" spans="1:8" s="2" customFormat="1" ht="13.5">
      <c r="A120" s="40">
        <v>106</v>
      </c>
      <c r="B120" s="31" t="s">
        <v>242</v>
      </c>
      <c r="C120" s="24" t="s">
        <v>111</v>
      </c>
      <c r="D120" s="36">
        <v>46919</v>
      </c>
      <c r="E120" s="52">
        <v>13425.74</v>
      </c>
      <c r="F120" s="31" t="s">
        <v>117</v>
      </c>
      <c r="G120" s="27">
        <f t="shared" si="1"/>
        <v>28.61471898378056</v>
      </c>
      <c r="H120" s="53"/>
    </row>
    <row r="121" spans="1:8" s="2" customFormat="1" ht="13.5">
      <c r="A121" s="40">
        <v>107</v>
      </c>
      <c r="B121" s="31" t="s">
        <v>243</v>
      </c>
      <c r="C121" s="24" t="s">
        <v>111</v>
      </c>
      <c r="D121" s="36">
        <v>17734</v>
      </c>
      <c r="E121" s="52">
        <v>19982</v>
      </c>
      <c r="F121" s="31" t="s">
        <v>117</v>
      </c>
      <c r="G121" s="27">
        <f t="shared" si="1"/>
        <v>112.67621517988046</v>
      </c>
      <c r="H121" s="53"/>
    </row>
    <row r="122" spans="1:8" s="2" customFormat="1" ht="13.5">
      <c r="A122" s="40">
        <v>108</v>
      </c>
      <c r="B122" s="31" t="s">
        <v>244</v>
      </c>
      <c r="C122" s="24" t="s">
        <v>111</v>
      </c>
      <c r="D122" s="49">
        <v>8806</v>
      </c>
      <c r="E122" s="52">
        <v>12161.1</v>
      </c>
      <c r="F122" s="31" t="s">
        <v>117</v>
      </c>
      <c r="G122" s="27">
        <f t="shared" si="1"/>
        <v>138.1001589825119</v>
      </c>
      <c r="H122" s="31" t="s">
        <v>245</v>
      </c>
    </row>
    <row r="123" spans="1:8" s="2" customFormat="1" ht="13.5">
      <c r="A123" s="40">
        <v>109</v>
      </c>
      <c r="B123" s="31" t="s">
        <v>246</v>
      </c>
      <c r="C123" s="24" t="s">
        <v>127</v>
      </c>
      <c r="D123" s="36">
        <v>105757</v>
      </c>
      <c r="E123" s="52">
        <v>102921</v>
      </c>
      <c r="F123" s="31" t="s">
        <v>117</v>
      </c>
      <c r="G123" s="27">
        <f t="shared" si="1"/>
        <v>97.31838081639987</v>
      </c>
      <c r="H123" s="53"/>
    </row>
    <row r="124" spans="1:8" s="2" customFormat="1" ht="13.5">
      <c r="A124" s="40">
        <v>110</v>
      </c>
      <c r="B124" s="31" t="s">
        <v>247</v>
      </c>
      <c r="C124" s="24" t="s">
        <v>111</v>
      </c>
      <c r="D124" s="36">
        <v>34944</v>
      </c>
      <c r="E124" s="52">
        <v>31502.4</v>
      </c>
      <c r="F124" s="31" t="s">
        <v>117</v>
      </c>
      <c r="G124" s="27">
        <f t="shared" si="1"/>
        <v>90.1510989010989</v>
      </c>
      <c r="H124" s="53"/>
    </row>
    <row r="125" spans="1:8" s="2" customFormat="1" ht="22.5" customHeight="1">
      <c r="A125" s="19" t="s">
        <v>248</v>
      </c>
      <c r="B125" s="20"/>
      <c r="C125" s="20"/>
      <c r="D125" s="50"/>
      <c r="E125" s="21"/>
      <c r="F125" s="39"/>
      <c r="G125" s="21"/>
      <c r="H125" s="20"/>
    </row>
    <row r="126" spans="1:8" s="2" customFormat="1" ht="13.5">
      <c r="A126" s="42">
        <v>111</v>
      </c>
      <c r="B126" s="58" t="s">
        <v>249</v>
      </c>
      <c r="C126" s="24" t="s">
        <v>111</v>
      </c>
      <c r="D126" s="59">
        <v>9000</v>
      </c>
      <c r="E126" s="60">
        <v>8273</v>
      </c>
      <c r="F126" s="58" t="s">
        <v>117</v>
      </c>
      <c r="G126" s="27">
        <f t="shared" si="1"/>
        <v>91.92222222222222</v>
      </c>
      <c r="H126" s="58"/>
    </row>
    <row r="127" spans="1:8" s="2" customFormat="1" ht="13.5">
      <c r="A127" s="42">
        <v>112</v>
      </c>
      <c r="B127" s="58" t="s">
        <v>250</v>
      </c>
      <c r="C127" s="24" t="s">
        <v>127</v>
      </c>
      <c r="D127" s="59">
        <v>737560</v>
      </c>
      <c r="E127" s="60">
        <v>164206</v>
      </c>
      <c r="F127" s="58" t="s">
        <v>112</v>
      </c>
      <c r="G127" s="27">
        <f t="shared" si="1"/>
        <v>22.263409078583436</v>
      </c>
      <c r="H127" s="58"/>
    </row>
    <row r="128" spans="1:8" s="2" customFormat="1" ht="25.5">
      <c r="A128" s="42">
        <v>113</v>
      </c>
      <c r="B128" s="58" t="s">
        <v>251</v>
      </c>
      <c r="C128" s="24" t="s">
        <v>111</v>
      </c>
      <c r="D128" s="59">
        <v>120000</v>
      </c>
      <c r="E128" s="60">
        <v>116683</v>
      </c>
      <c r="F128" s="58" t="s">
        <v>117</v>
      </c>
      <c r="G128" s="27">
        <f t="shared" si="1"/>
        <v>97.23583333333333</v>
      </c>
      <c r="H128" s="58"/>
    </row>
    <row r="129" spans="1:8" s="2" customFormat="1" ht="13.5">
      <c r="A129" s="42">
        <v>114</v>
      </c>
      <c r="B129" s="58" t="s">
        <v>252</v>
      </c>
      <c r="C129" s="24" t="s">
        <v>111</v>
      </c>
      <c r="D129" s="59">
        <v>5000</v>
      </c>
      <c r="E129" s="60">
        <v>5732</v>
      </c>
      <c r="F129" s="58" t="s">
        <v>117</v>
      </c>
      <c r="G129" s="27">
        <f t="shared" si="1"/>
        <v>114.64</v>
      </c>
      <c r="H129" s="58"/>
    </row>
    <row r="130" spans="1:8" s="2" customFormat="1" ht="13.5">
      <c r="A130" s="42">
        <v>115</v>
      </c>
      <c r="B130" s="58" t="s">
        <v>253</v>
      </c>
      <c r="C130" s="24" t="s">
        <v>111</v>
      </c>
      <c r="D130" s="59">
        <v>30000</v>
      </c>
      <c r="E130" s="60">
        <v>25197.6</v>
      </c>
      <c r="F130" s="58" t="s">
        <v>117</v>
      </c>
      <c r="G130" s="27">
        <f t="shared" si="1"/>
        <v>83.992</v>
      </c>
      <c r="H130" s="58"/>
    </row>
    <row r="131" spans="1:8" s="2" customFormat="1" ht="13.5">
      <c r="A131" s="42">
        <v>116</v>
      </c>
      <c r="B131" s="58" t="s">
        <v>254</v>
      </c>
      <c r="C131" s="24" t="s">
        <v>111</v>
      </c>
      <c r="D131" s="59">
        <v>16179</v>
      </c>
      <c r="E131" s="60">
        <v>13292</v>
      </c>
      <c r="F131" s="58" t="s">
        <v>117</v>
      </c>
      <c r="G131" s="27">
        <f t="shared" si="1"/>
        <v>82.15588108041288</v>
      </c>
      <c r="H131" s="58"/>
    </row>
    <row r="132" spans="1:8" s="2" customFormat="1" ht="13.5">
      <c r="A132" s="42">
        <v>117</v>
      </c>
      <c r="B132" s="58" t="s">
        <v>255</v>
      </c>
      <c r="C132" s="24" t="s">
        <v>111</v>
      </c>
      <c r="D132" s="59">
        <v>11124</v>
      </c>
      <c r="E132" s="60">
        <v>12319</v>
      </c>
      <c r="F132" s="58" t="s">
        <v>117</v>
      </c>
      <c r="G132" s="27">
        <f t="shared" si="1"/>
        <v>110.74253865516002</v>
      </c>
      <c r="H132" s="58"/>
    </row>
    <row r="133" spans="1:8" s="2" customFormat="1" ht="13.5">
      <c r="A133" s="42">
        <v>118</v>
      </c>
      <c r="B133" s="58" t="s">
        <v>256</v>
      </c>
      <c r="C133" s="24" t="s">
        <v>111</v>
      </c>
      <c r="D133" s="59">
        <v>12689</v>
      </c>
      <c r="E133" s="60">
        <v>11717</v>
      </c>
      <c r="F133" s="58" t="s">
        <v>117</v>
      </c>
      <c r="G133" s="27">
        <f t="shared" si="1"/>
        <v>92.33982189297816</v>
      </c>
      <c r="H133" s="58"/>
    </row>
    <row r="134" spans="1:8" s="3" customFormat="1" ht="27" customHeight="1">
      <c r="A134" s="42">
        <v>119</v>
      </c>
      <c r="B134" s="58" t="s">
        <v>257</v>
      </c>
      <c r="C134" s="24" t="s">
        <v>111</v>
      </c>
      <c r="D134" s="59">
        <v>60790</v>
      </c>
      <c r="E134" s="60">
        <v>40895</v>
      </c>
      <c r="F134" s="58" t="s">
        <v>117</v>
      </c>
      <c r="G134" s="27">
        <f t="shared" si="1"/>
        <v>67.27257772659976</v>
      </c>
      <c r="H134" s="32" t="s">
        <v>258</v>
      </c>
    </row>
    <row r="135" spans="1:8" s="2" customFormat="1" ht="13.5">
      <c r="A135" s="42">
        <v>120</v>
      </c>
      <c r="B135" s="58" t="s">
        <v>259</v>
      </c>
      <c r="C135" s="24" t="s">
        <v>111</v>
      </c>
      <c r="D135" s="59">
        <v>16350</v>
      </c>
      <c r="E135" s="60">
        <v>13299.68</v>
      </c>
      <c r="F135" s="58" t="s">
        <v>117</v>
      </c>
      <c r="G135" s="27">
        <f t="shared" si="1"/>
        <v>81.34360856269113</v>
      </c>
      <c r="H135" s="31" t="s">
        <v>260</v>
      </c>
    </row>
    <row r="136" spans="1:8" s="2" customFormat="1" ht="13.5">
      <c r="A136" s="42">
        <v>121</v>
      </c>
      <c r="B136" s="58" t="s">
        <v>261</v>
      </c>
      <c r="C136" s="24" t="s">
        <v>111</v>
      </c>
      <c r="D136" s="59">
        <v>57820</v>
      </c>
      <c r="E136" s="60">
        <v>54806</v>
      </c>
      <c r="F136" s="58" t="s">
        <v>117</v>
      </c>
      <c r="G136" s="27">
        <f t="shared" si="1"/>
        <v>94.7872708405396</v>
      </c>
      <c r="H136" s="58"/>
    </row>
    <row r="137" spans="1:8" s="2" customFormat="1" ht="22.5" customHeight="1">
      <c r="A137" s="19" t="s">
        <v>262</v>
      </c>
      <c r="B137" s="20"/>
      <c r="C137" s="20"/>
      <c r="D137" s="50"/>
      <c r="E137" s="21"/>
      <c r="F137" s="39"/>
      <c r="G137" s="21"/>
      <c r="H137" s="20"/>
    </row>
    <row r="138" spans="1:8" s="2" customFormat="1" ht="13.5">
      <c r="A138" s="42">
        <v>122</v>
      </c>
      <c r="B138" s="58" t="s">
        <v>263</v>
      </c>
      <c r="C138" s="24" t="s">
        <v>111</v>
      </c>
      <c r="D138" s="59">
        <v>121095</v>
      </c>
      <c r="E138" s="61">
        <v>123154</v>
      </c>
      <c r="F138" s="58" t="s">
        <v>117</v>
      </c>
      <c r="G138" s="27">
        <f aca="true" t="shared" si="2" ref="G138:G199">100*E138/D138</f>
        <v>101.70031793220198</v>
      </c>
      <c r="H138" s="58"/>
    </row>
    <row r="139" spans="1:8" s="2" customFormat="1" ht="22.5" customHeight="1">
      <c r="A139" s="19" t="s">
        <v>264</v>
      </c>
      <c r="B139" s="20"/>
      <c r="C139" s="20"/>
      <c r="D139" s="50"/>
      <c r="E139" s="21"/>
      <c r="F139" s="39"/>
      <c r="G139" s="21"/>
      <c r="H139" s="20"/>
    </row>
    <row r="140" spans="1:8" s="2" customFormat="1" ht="13.5">
      <c r="A140" s="62">
        <v>123</v>
      </c>
      <c r="B140" s="31" t="s">
        <v>265</v>
      </c>
      <c r="C140" s="24" t="s">
        <v>111</v>
      </c>
      <c r="D140" s="49">
        <v>14221.59</v>
      </c>
      <c r="E140" s="36">
        <v>12819.94</v>
      </c>
      <c r="F140" s="63" t="s">
        <v>117</v>
      </c>
      <c r="G140" s="27">
        <f t="shared" si="2"/>
        <v>90.14421031684924</v>
      </c>
      <c r="H140" s="64"/>
    </row>
    <row r="141" spans="1:8" s="2" customFormat="1" ht="27">
      <c r="A141" s="62">
        <v>124</v>
      </c>
      <c r="B141" s="31" t="s">
        <v>266</v>
      </c>
      <c r="C141" s="24" t="s">
        <v>111</v>
      </c>
      <c r="D141" s="49">
        <v>8594.19</v>
      </c>
      <c r="E141" s="36">
        <v>34320.6</v>
      </c>
      <c r="F141" s="63" t="s">
        <v>112</v>
      </c>
      <c r="G141" s="27">
        <f t="shared" si="2"/>
        <v>399.34653527557566</v>
      </c>
      <c r="H141" s="23" t="s">
        <v>267</v>
      </c>
    </row>
    <row r="142" spans="1:8" s="2" customFormat="1" ht="13.5">
      <c r="A142" s="62">
        <v>125</v>
      </c>
      <c r="B142" s="31" t="s">
        <v>268</v>
      </c>
      <c r="C142" s="24" t="s">
        <v>111</v>
      </c>
      <c r="D142" s="49">
        <v>20739.5</v>
      </c>
      <c r="E142" s="36">
        <v>43978</v>
      </c>
      <c r="F142" s="63" t="s">
        <v>117</v>
      </c>
      <c r="G142" s="27">
        <f t="shared" si="2"/>
        <v>212.04947081655777</v>
      </c>
      <c r="H142" s="64"/>
    </row>
    <row r="143" spans="1:8" s="2" customFormat="1" ht="13.5">
      <c r="A143" s="62">
        <v>126</v>
      </c>
      <c r="B143" s="31" t="s">
        <v>269</v>
      </c>
      <c r="C143" s="24" t="s">
        <v>111</v>
      </c>
      <c r="D143" s="49">
        <v>11530.71</v>
      </c>
      <c r="E143" s="32" t="s">
        <v>270</v>
      </c>
      <c r="F143" s="31" t="s">
        <v>270</v>
      </c>
      <c r="G143" s="27"/>
      <c r="H143" s="31" t="s">
        <v>271</v>
      </c>
    </row>
    <row r="144" spans="1:8" s="2" customFormat="1" ht="13.5">
      <c r="A144" s="62">
        <v>127</v>
      </c>
      <c r="B144" s="31" t="s">
        <v>272</v>
      </c>
      <c r="C144" s="24" t="s">
        <v>111</v>
      </c>
      <c r="D144" s="49">
        <v>4793.85</v>
      </c>
      <c r="E144" s="36">
        <v>4575</v>
      </c>
      <c r="F144" s="63" t="s">
        <v>117</v>
      </c>
      <c r="G144" s="27">
        <f t="shared" si="2"/>
        <v>95.43477580650207</v>
      </c>
      <c r="H144" s="64"/>
    </row>
    <row r="145" spans="1:8" s="2" customFormat="1" ht="13.5">
      <c r="A145" s="62">
        <v>128</v>
      </c>
      <c r="B145" s="31" t="s">
        <v>273</v>
      </c>
      <c r="C145" s="24" t="s">
        <v>111</v>
      </c>
      <c r="D145" s="49">
        <v>8735.22</v>
      </c>
      <c r="E145" s="36">
        <v>7222.8</v>
      </c>
      <c r="F145" s="63" t="s">
        <v>119</v>
      </c>
      <c r="G145" s="27">
        <f t="shared" si="2"/>
        <v>82.68595410304492</v>
      </c>
      <c r="H145" s="64"/>
    </row>
    <row r="146" spans="1:8" s="2" customFormat="1" ht="13.5">
      <c r="A146" s="62">
        <v>129</v>
      </c>
      <c r="B146" s="31" t="s">
        <v>274</v>
      </c>
      <c r="C146" s="24" t="s">
        <v>111</v>
      </c>
      <c r="D146" s="48">
        <v>42450</v>
      </c>
      <c r="E146" s="36">
        <v>33521</v>
      </c>
      <c r="F146" s="63" t="s">
        <v>117</v>
      </c>
      <c r="G146" s="27">
        <f t="shared" si="2"/>
        <v>78.9658421672556</v>
      </c>
      <c r="H146" s="64"/>
    </row>
    <row r="147" spans="1:8" s="2" customFormat="1" ht="13.5">
      <c r="A147" s="62">
        <v>130</v>
      </c>
      <c r="B147" s="31" t="s">
        <v>275</v>
      </c>
      <c r="C147" s="24" t="s">
        <v>111</v>
      </c>
      <c r="D147" s="49">
        <v>6072.93</v>
      </c>
      <c r="E147" s="36">
        <v>4880.9</v>
      </c>
      <c r="F147" s="63" t="s">
        <v>117</v>
      </c>
      <c r="G147" s="27">
        <f t="shared" si="2"/>
        <v>80.37141873856605</v>
      </c>
      <c r="H147" s="64"/>
    </row>
    <row r="148" spans="1:8" s="2" customFormat="1" ht="13.5">
      <c r="A148" s="62">
        <v>131</v>
      </c>
      <c r="B148" s="31" t="s">
        <v>276</v>
      </c>
      <c r="C148" s="24" t="s">
        <v>127</v>
      </c>
      <c r="D148" s="49">
        <v>206606.61</v>
      </c>
      <c r="E148" s="36">
        <v>72859</v>
      </c>
      <c r="F148" s="63" t="s">
        <v>112</v>
      </c>
      <c r="G148" s="27">
        <f t="shared" si="2"/>
        <v>35.26460261847382</v>
      </c>
      <c r="H148" s="31" t="s">
        <v>277</v>
      </c>
    </row>
    <row r="149" spans="1:8" s="2" customFormat="1" ht="13.5">
      <c r="A149" s="62">
        <v>132</v>
      </c>
      <c r="B149" s="31" t="s">
        <v>278</v>
      </c>
      <c r="C149" s="24" t="s">
        <v>111</v>
      </c>
      <c r="D149" s="49">
        <v>150124.86</v>
      </c>
      <c r="E149" s="36">
        <v>112223.5</v>
      </c>
      <c r="F149" s="63" t="s">
        <v>117</v>
      </c>
      <c r="G149" s="27">
        <f t="shared" si="2"/>
        <v>74.75344190162775</v>
      </c>
      <c r="H149" s="64"/>
    </row>
    <row r="150" spans="1:8" s="2" customFormat="1" ht="13.5">
      <c r="A150" s="62">
        <v>133</v>
      </c>
      <c r="B150" s="31" t="s">
        <v>279</v>
      </c>
      <c r="C150" s="24" t="s">
        <v>111</v>
      </c>
      <c r="D150" s="49">
        <v>73243.53</v>
      </c>
      <c r="E150" s="36">
        <v>32594</v>
      </c>
      <c r="F150" s="63" t="s">
        <v>112</v>
      </c>
      <c r="G150" s="27">
        <f t="shared" si="2"/>
        <v>44.50085898372184</v>
      </c>
      <c r="H150" s="64"/>
    </row>
    <row r="151" spans="1:8" s="2" customFormat="1" ht="13.5">
      <c r="A151" s="62">
        <v>134</v>
      </c>
      <c r="B151" s="31" t="s">
        <v>280</v>
      </c>
      <c r="C151" s="24" t="s">
        <v>111</v>
      </c>
      <c r="D151" s="49">
        <v>24659</v>
      </c>
      <c r="E151" s="36">
        <v>25606.29</v>
      </c>
      <c r="F151" s="63" t="s">
        <v>117</v>
      </c>
      <c r="G151" s="27">
        <f t="shared" si="2"/>
        <v>103.84155886288981</v>
      </c>
      <c r="H151" s="64"/>
    </row>
    <row r="152" spans="1:8" s="2" customFormat="1" ht="13.5">
      <c r="A152" s="62">
        <v>135</v>
      </c>
      <c r="B152" s="31" t="s">
        <v>281</v>
      </c>
      <c r="C152" s="24" t="s">
        <v>111</v>
      </c>
      <c r="D152" s="49">
        <v>16623.25</v>
      </c>
      <c r="E152" s="36">
        <v>19026.2</v>
      </c>
      <c r="F152" s="63" t="s">
        <v>117</v>
      </c>
      <c r="G152" s="27">
        <f t="shared" si="2"/>
        <v>114.45535620290858</v>
      </c>
      <c r="H152" s="64"/>
    </row>
    <row r="153" spans="1:8" s="2" customFormat="1" ht="13.5">
      <c r="A153" s="62">
        <v>136</v>
      </c>
      <c r="B153" s="31" t="s">
        <v>282</v>
      </c>
      <c r="C153" s="24" t="s">
        <v>127</v>
      </c>
      <c r="D153" s="49">
        <v>149806.5</v>
      </c>
      <c r="E153" s="36">
        <v>127528</v>
      </c>
      <c r="F153" s="63" t="s">
        <v>117</v>
      </c>
      <c r="G153" s="27">
        <f t="shared" si="2"/>
        <v>85.12848240897425</v>
      </c>
      <c r="H153" s="31" t="s">
        <v>277</v>
      </c>
    </row>
    <row r="154" spans="1:8" s="2" customFormat="1" ht="13.5">
      <c r="A154" s="62">
        <v>137</v>
      </c>
      <c r="B154" s="31" t="s">
        <v>283</v>
      </c>
      <c r="C154" s="24" t="s">
        <v>111</v>
      </c>
      <c r="D154" s="49">
        <v>3604.63</v>
      </c>
      <c r="E154" s="36">
        <v>5693</v>
      </c>
      <c r="F154" s="63" t="s">
        <v>117</v>
      </c>
      <c r="G154" s="27">
        <f t="shared" si="2"/>
        <v>157.93576594546457</v>
      </c>
      <c r="H154" s="64"/>
    </row>
    <row r="155" spans="1:8" s="2" customFormat="1" ht="13.5">
      <c r="A155" s="62">
        <v>138</v>
      </c>
      <c r="B155" s="31" t="s">
        <v>284</v>
      </c>
      <c r="C155" s="24" t="s">
        <v>127</v>
      </c>
      <c r="D155" s="48">
        <v>390893</v>
      </c>
      <c r="E155" s="36">
        <v>262561</v>
      </c>
      <c r="F155" s="63" t="s">
        <v>117</v>
      </c>
      <c r="G155" s="27">
        <f t="shared" si="2"/>
        <v>67.16953232726091</v>
      </c>
      <c r="H155" s="31" t="s">
        <v>277</v>
      </c>
    </row>
    <row r="156" spans="1:8" s="2" customFormat="1" ht="13.5">
      <c r="A156" s="62">
        <v>139</v>
      </c>
      <c r="B156" s="31" t="s">
        <v>285</v>
      </c>
      <c r="C156" s="24" t="s">
        <v>111</v>
      </c>
      <c r="D156" s="49">
        <v>6318</v>
      </c>
      <c r="E156" s="32" t="s">
        <v>270</v>
      </c>
      <c r="F156" s="63" t="s">
        <v>114</v>
      </c>
      <c r="G156" s="27"/>
      <c r="H156" s="31" t="s">
        <v>286</v>
      </c>
    </row>
    <row r="157" spans="1:8" s="2" customFormat="1" ht="13.5">
      <c r="A157" s="62">
        <v>140</v>
      </c>
      <c r="B157" s="31" t="s">
        <v>287</v>
      </c>
      <c r="C157" s="24" t="s">
        <v>111</v>
      </c>
      <c r="D157" s="49">
        <v>12659.54</v>
      </c>
      <c r="E157" s="36">
        <v>35387.32</v>
      </c>
      <c r="F157" s="63" t="s">
        <v>117</v>
      </c>
      <c r="G157" s="27">
        <f t="shared" si="2"/>
        <v>279.5308518318991</v>
      </c>
      <c r="H157" s="64"/>
    </row>
    <row r="158" spans="1:8" s="2" customFormat="1" ht="13.5">
      <c r="A158" s="62">
        <v>141</v>
      </c>
      <c r="B158" s="31" t="s">
        <v>288</v>
      </c>
      <c r="C158" s="24" t="s">
        <v>127</v>
      </c>
      <c r="D158" s="49">
        <v>26600</v>
      </c>
      <c r="E158" s="36">
        <v>35822</v>
      </c>
      <c r="F158" s="63" t="s">
        <v>119</v>
      </c>
      <c r="G158" s="27">
        <f t="shared" si="2"/>
        <v>134.66917293233084</v>
      </c>
      <c r="H158" s="31" t="s">
        <v>277</v>
      </c>
    </row>
    <row r="159" spans="1:8" s="2" customFormat="1" ht="13.5">
      <c r="A159" s="62">
        <v>142</v>
      </c>
      <c r="B159" s="31" t="s">
        <v>289</v>
      </c>
      <c r="C159" s="24" t="s">
        <v>111</v>
      </c>
      <c r="D159" s="49">
        <v>13150.25</v>
      </c>
      <c r="E159" s="36">
        <v>8265.92</v>
      </c>
      <c r="F159" s="63" t="s">
        <v>112</v>
      </c>
      <c r="G159" s="27">
        <f t="shared" si="2"/>
        <v>62.85751221459668</v>
      </c>
      <c r="H159" s="64"/>
    </row>
    <row r="160" spans="1:8" s="2" customFormat="1" ht="13.5">
      <c r="A160" s="62">
        <v>143</v>
      </c>
      <c r="B160" s="31" t="s">
        <v>290</v>
      </c>
      <c r="C160" s="24" t="s">
        <v>111</v>
      </c>
      <c r="D160" s="49">
        <v>29158.75</v>
      </c>
      <c r="E160" s="36">
        <v>21358.92</v>
      </c>
      <c r="F160" s="63" t="s">
        <v>117</v>
      </c>
      <c r="G160" s="27">
        <f t="shared" si="2"/>
        <v>73.25046512624856</v>
      </c>
      <c r="H160" s="64"/>
    </row>
    <row r="161" spans="1:8" s="2" customFormat="1" ht="13.5">
      <c r="A161" s="62">
        <v>144</v>
      </c>
      <c r="B161" s="31" t="s">
        <v>291</v>
      </c>
      <c r="C161" s="24" t="s">
        <v>111</v>
      </c>
      <c r="D161" s="49">
        <v>90206.75</v>
      </c>
      <c r="E161" s="36">
        <v>22382</v>
      </c>
      <c r="F161" s="63" t="s">
        <v>112</v>
      </c>
      <c r="G161" s="27">
        <f t="shared" si="2"/>
        <v>24.811890462742532</v>
      </c>
      <c r="H161" s="64"/>
    </row>
    <row r="162" spans="1:8" s="2" customFormat="1" ht="13.5">
      <c r="A162" s="62">
        <v>145</v>
      </c>
      <c r="B162" s="31" t="s">
        <v>292</v>
      </c>
      <c r="C162" s="24" t="s">
        <v>111</v>
      </c>
      <c r="D162" s="49">
        <v>58718.75</v>
      </c>
      <c r="E162" s="36">
        <v>35381.97</v>
      </c>
      <c r="F162" s="63" t="s">
        <v>112</v>
      </c>
      <c r="G162" s="27">
        <f t="shared" si="2"/>
        <v>60.25668121341139</v>
      </c>
      <c r="H162" s="64"/>
    </row>
    <row r="163" spans="1:8" s="2" customFormat="1" ht="13.5">
      <c r="A163" s="62">
        <v>146</v>
      </c>
      <c r="B163" s="31" t="s">
        <v>293</v>
      </c>
      <c r="C163" s="24" t="s">
        <v>111</v>
      </c>
      <c r="D163" s="49">
        <v>46938.5</v>
      </c>
      <c r="E163" s="36">
        <v>51420.35</v>
      </c>
      <c r="F163" s="63" t="s">
        <v>119</v>
      </c>
      <c r="G163" s="27">
        <f t="shared" si="2"/>
        <v>109.5483451750695</v>
      </c>
      <c r="H163" s="64"/>
    </row>
    <row r="164" spans="1:8" s="2" customFormat="1" ht="13.5">
      <c r="A164" s="62">
        <v>147</v>
      </c>
      <c r="B164" s="31" t="s">
        <v>294</v>
      </c>
      <c r="C164" s="24" t="s">
        <v>111</v>
      </c>
      <c r="D164" s="49">
        <v>18946.25</v>
      </c>
      <c r="E164" s="36">
        <v>14908.29</v>
      </c>
      <c r="F164" s="63" t="s">
        <v>117</v>
      </c>
      <c r="G164" s="27">
        <f t="shared" si="2"/>
        <v>78.68728640232236</v>
      </c>
      <c r="H164" s="64"/>
    </row>
    <row r="165" spans="1:8" s="2" customFormat="1" ht="13.5">
      <c r="A165" s="62">
        <v>148</v>
      </c>
      <c r="B165" s="31" t="s">
        <v>295</v>
      </c>
      <c r="C165" s="24" t="s">
        <v>111</v>
      </c>
      <c r="D165" s="49">
        <v>14297.75</v>
      </c>
      <c r="E165" s="36">
        <v>17753</v>
      </c>
      <c r="F165" s="63" t="s">
        <v>117</v>
      </c>
      <c r="G165" s="27">
        <f t="shared" si="2"/>
        <v>124.16638981657954</v>
      </c>
      <c r="H165" s="64"/>
    </row>
    <row r="166" spans="1:8" s="2" customFormat="1" ht="13.5">
      <c r="A166" s="62">
        <v>149</v>
      </c>
      <c r="B166" s="31" t="s">
        <v>296</v>
      </c>
      <c r="C166" s="24" t="s">
        <v>111</v>
      </c>
      <c r="D166" s="49">
        <v>57120.39</v>
      </c>
      <c r="E166" s="36">
        <v>31042</v>
      </c>
      <c r="F166" s="63" t="s">
        <v>112</v>
      </c>
      <c r="G166" s="27">
        <f t="shared" si="2"/>
        <v>54.34486704309967</v>
      </c>
      <c r="H166" s="64"/>
    </row>
    <row r="167" spans="1:8" s="2" customFormat="1" ht="13.5">
      <c r="A167" s="62">
        <v>150</v>
      </c>
      <c r="B167" s="31" t="s">
        <v>297</v>
      </c>
      <c r="C167" s="24" t="s">
        <v>111</v>
      </c>
      <c r="D167" s="49">
        <v>9929.61</v>
      </c>
      <c r="E167" s="36">
        <v>9378.9</v>
      </c>
      <c r="F167" s="31" t="s">
        <v>117</v>
      </c>
      <c r="G167" s="27">
        <f t="shared" si="2"/>
        <v>94.45386072564783</v>
      </c>
      <c r="H167" s="64"/>
    </row>
    <row r="168" spans="1:8" s="2" customFormat="1" ht="13.5">
      <c r="A168" s="62">
        <v>151</v>
      </c>
      <c r="B168" s="31" t="s">
        <v>298</v>
      </c>
      <c r="C168" s="24" t="s">
        <v>111</v>
      </c>
      <c r="D168" s="49">
        <v>6830</v>
      </c>
      <c r="E168" s="36">
        <v>7607.65</v>
      </c>
      <c r="F168" s="31" t="s">
        <v>117</v>
      </c>
      <c r="G168" s="27">
        <f t="shared" si="2"/>
        <v>111.38579795021963</v>
      </c>
      <c r="H168" s="64"/>
    </row>
    <row r="169" spans="1:8" s="2" customFormat="1" ht="22.5" customHeight="1">
      <c r="A169" s="19" t="s">
        <v>299</v>
      </c>
      <c r="B169" s="20"/>
      <c r="C169" s="20"/>
      <c r="D169" s="50"/>
      <c r="E169" s="21"/>
      <c r="F169" s="39"/>
      <c r="G169" s="21"/>
      <c r="H169" s="20"/>
    </row>
    <row r="170" spans="1:8" s="2" customFormat="1" ht="13.5">
      <c r="A170" s="42">
        <v>152</v>
      </c>
      <c r="B170" s="43" t="s">
        <v>300</v>
      </c>
      <c r="C170" s="24" t="s">
        <v>111</v>
      </c>
      <c r="D170" s="49">
        <v>73296</v>
      </c>
      <c r="E170" s="28">
        <v>183472.43</v>
      </c>
      <c r="F170" s="23" t="s">
        <v>119</v>
      </c>
      <c r="G170" s="27">
        <f t="shared" si="2"/>
        <v>250.31711143855054</v>
      </c>
      <c r="H170" s="58"/>
    </row>
    <row r="171" spans="1:8" s="2" customFormat="1" ht="13.5">
      <c r="A171" s="42">
        <v>153</v>
      </c>
      <c r="B171" s="43" t="s">
        <v>301</v>
      </c>
      <c r="C171" s="24" t="s">
        <v>111</v>
      </c>
      <c r="D171" s="49">
        <v>19202.67</v>
      </c>
      <c r="E171" s="28">
        <v>15964.65</v>
      </c>
      <c r="F171" s="65" t="s">
        <v>112</v>
      </c>
      <c r="G171" s="27">
        <f t="shared" si="2"/>
        <v>83.13765741951511</v>
      </c>
      <c r="H171" s="58"/>
    </row>
    <row r="172" spans="1:8" s="2" customFormat="1" ht="13.5">
      <c r="A172" s="42">
        <v>154</v>
      </c>
      <c r="B172" s="43" t="s">
        <v>302</v>
      </c>
      <c r="C172" s="24" t="s">
        <v>111</v>
      </c>
      <c r="D172" s="49">
        <v>14556</v>
      </c>
      <c r="E172" s="28">
        <v>11944.18</v>
      </c>
      <c r="F172" s="23" t="s">
        <v>117</v>
      </c>
      <c r="G172" s="27">
        <f t="shared" si="2"/>
        <v>82.05674635888981</v>
      </c>
      <c r="H172" s="58"/>
    </row>
    <row r="173" spans="1:8" s="2" customFormat="1" ht="13.5">
      <c r="A173" s="42">
        <v>155</v>
      </c>
      <c r="B173" s="43" t="s">
        <v>303</v>
      </c>
      <c r="C173" s="24" t="s">
        <v>111</v>
      </c>
      <c r="D173" s="49">
        <v>20110.74</v>
      </c>
      <c r="E173" s="28">
        <v>18117.44</v>
      </c>
      <c r="F173" s="23" t="s">
        <v>117</v>
      </c>
      <c r="G173" s="27">
        <f t="shared" si="2"/>
        <v>90.08838063641615</v>
      </c>
      <c r="H173" s="58"/>
    </row>
    <row r="174" spans="1:8" s="2" customFormat="1" ht="13.5">
      <c r="A174" s="42">
        <v>156</v>
      </c>
      <c r="B174" s="66" t="s">
        <v>304</v>
      </c>
      <c r="C174" s="24" t="s">
        <v>111</v>
      </c>
      <c r="D174" s="67">
        <v>25791</v>
      </c>
      <c r="E174" s="28">
        <v>21949</v>
      </c>
      <c r="F174" s="68" t="s">
        <v>112</v>
      </c>
      <c r="G174" s="27">
        <f t="shared" si="2"/>
        <v>85.10333061920825</v>
      </c>
      <c r="H174" s="69" t="s">
        <v>305</v>
      </c>
    </row>
    <row r="175" spans="1:8" s="2" customFormat="1" ht="13.5">
      <c r="A175" s="42">
        <v>157</v>
      </c>
      <c r="B175" s="66" t="s">
        <v>306</v>
      </c>
      <c r="C175" s="24" t="s">
        <v>111</v>
      </c>
      <c r="D175" s="67">
        <v>18486</v>
      </c>
      <c r="E175" s="59">
        <v>17768</v>
      </c>
      <c r="F175" s="58" t="s">
        <v>117</v>
      </c>
      <c r="G175" s="27">
        <f t="shared" si="2"/>
        <v>96.11597966028346</v>
      </c>
      <c r="H175" s="69" t="s">
        <v>307</v>
      </c>
    </row>
    <row r="176" spans="1:8" s="2" customFormat="1" ht="22.5" customHeight="1">
      <c r="A176" s="19" t="s">
        <v>308</v>
      </c>
      <c r="B176" s="20"/>
      <c r="C176" s="20"/>
      <c r="D176" s="50"/>
      <c r="E176" s="21"/>
      <c r="F176" s="39"/>
      <c r="G176" s="21"/>
      <c r="H176" s="20"/>
    </row>
    <row r="177" spans="1:8" s="2" customFormat="1" ht="13.5">
      <c r="A177" s="40">
        <v>158</v>
      </c>
      <c r="B177" s="31" t="s">
        <v>309</v>
      </c>
      <c r="C177" s="24" t="s">
        <v>111</v>
      </c>
      <c r="D177" s="49">
        <v>12205</v>
      </c>
      <c r="E177" s="49">
        <v>12817</v>
      </c>
      <c r="F177" s="31" t="s">
        <v>117</v>
      </c>
      <c r="G177" s="27">
        <f t="shared" si="2"/>
        <v>105.01433838590742</v>
      </c>
      <c r="H177" s="31" t="s">
        <v>310</v>
      </c>
    </row>
    <row r="178" spans="1:8" s="2" customFormat="1" ht="13.5">
      <c r="A178" s="40">
        <v>159</v>
      </c>
      <c r="B178" s="31" t="s">
        <v>311</v>
      </c>
      <c r="C178" s="24" t="s">
        <v>111</v>
      </c>
      <c r="D178" s="49">
        <v>9991</v>
      </c>
      <c r="E178" s="49">
        <v>8759.39</v>
      </c>
      <c r="F178" s="31" t="s">
        <v>117</v>
      </c>
      <c r="G178" s="27">
        <f t="shared" si="2"/>
        <v>87.67280552497247</v>
      </c>
      <c r="H178" s="41" t="s">
        <v>310</v>
      </c>
    </row>
    <row r="179" spans="1:8" s="2" customFormat="1" ht="53.25">
      <c r="A179" s="40">
        <v>160</v>
      </c>
      <c r="B179" s="31" t="s">
        <v>312</v>
      </c>
      <c r="C179" s="24" t="s">
        <v>111</v>
      </c>
      <c r="D179" s="49">
        <v>10140</v>
      </c>
      <c r="E179" s="49">
        <v>3924</v>
      </c>
      <c r="F179" s="31" t="s">
        <v>117</v>
      </c>
      <c r="G179" s="27">
        <f t="shared" si="2"/>
        <v>38.69822485207101</v>
      </c>
      <c r="H179" s="31" t="s">
        <v>313</v>
      </c>
    </row>
    <row r="180" spans="1:8" s="2" customFormat="1" ht="13.5">
      <c r="A180" s="40">
        <v>161</v>
      </c>
      <c r="B180" s="31" t="s">
        <v>314</v>
      </c>
      <c r="C180" s="24" t="s">
        <v>111</v>
      </c>
      <c r="D180" s="49">
        <v>5699</v>
      </c>
      <c r="E180" s="49">
        <v>4895.74</v>
      </c>
      <c r="F180" s="31" t="s">
        <v>119</v>
      </c>
      <c r="G180" s="27">
        <f t="shared" si="2"/>
        <v>85.90524653447973</v>
      </c>
      <c r="H180" s="41" t="s">
        <v>310</v>
      </c>
    </row>
    <row r="181" spans="1:8" s="2" customFormat="1" ht="13.5">
      <c r="A181" s="40">
        <v>162</v>
      </c>
      <c r="B181" s="31" t="s">
        <v>315</v>
      </c>
      <c r="C181" s="24" t="s">
        <v>111</v>
      </c>
      <c r="D181" s="49">
        <v>5298</v>
      </c>
      <c r="E181" s="49">
        <v>4928.75</v>
      </c>
      <c r="F181" s="31" t="s">
        <v>117</v>
      </c>
      <c r="G181" s="27">
        <f t="shared" si="2"/>
        <v>93.03038882597207</v>
      </c>
      <c r="H181" s="41" t="s">
        <v>310</v>
      </c>
    </row>
    <row r="182" spans="1:8" s="2" customFormat="1" ht="13.5">
      <c r="A182" s="40">
        <v>163</v>
      </c>
      <c r="B182" s="31" t="s">
        <v>316</v>
      </c>
      <c r="C182" s="24" t="s">
        <v>111</v>
      </c>
      <c r="D182" s="49">
        <v>27699</v>
      </c>
      <c r="E182" s="49">
        <v>35914</v>
      </c>
      <c r="F182" s="31" t="s">
        <v>117</v>
      </c>
      <c r="G182" s="27">
        <f t="shared" si="2"/>
        <v>129.6581104010975</v>
      </c>
      <c r="H182" s="41" t="s">
        <v>310</v>
      </c>
    </row>
    <row r="183" spans="1:8" s="2" customFormat="1" ht="13.5">
      <c r="A183" s="40">
        <v>164</v>
      </c>
      <c r="B183" s="31" t="s">
        <v>317</v>
      </c>
      <c r="C183" s="24" t="s">
        <v>111</v>
      </c>
      <c r="D183" s="49">
        <v>37259</v>
      </c>
      <c r="E183" s="49">
        <v>51199.96</v>
      </c>
      <c r="F183" s="31" t="s">
        <v>117</v>
      </c>
      <c r="G183" s="27">
        <f t="shared" si="2"/>
        <v>137.4163557798116</v>
      </c>
      <c r="H183" s="41" t="s">
        <v>310</v>
      </c>
    </row>
    <row r="184" spans="1:8" s="2" customFormat="1" ht="13.5">
      <c r="A184" s="40">
        <v>165</v>
      </c>
      <c r="B184" s="31" t="s">
        <v>318</v>
      </c>
      <c r="C184" s="24" t="s">
        <v>127</v>
      </c>
      <c r="D184" s="49">
        <v>297930</v>
      </c>
      <c r="E184" s="49">
        <v>345439</v>
      </c>
      <c r="F184" s="31" t="s">
        <v>119</v>
      </c>
      <c r="G184" s="27">
        <f t="shared" si="2"/>
        <v>115.94636323968717</v>
      </c>
      <c r="H184" s="41" t="s">
        <v>310</v>
      </c>
    </row>
    <row r="185" spans="1:8" s="2" customFormat="1" ht="13.5">
      <c r="A185" s="40">
        <v>166</v>
      </c>
      <c r="B185" s="31" t="s">
        <v>319</v>
      </c>
      <c r="C185" s="24" t="s">
        <v>111</v>
      </c>
      <c r="D185" s="49">
        <v>4308</v>
      </c>
      <c r="E185" s="49">
        <v>3876.72</v>
      </c>
      <c r="F185" s="31" t="s">
        <v>117</v>
      </c>
      <c r="G185" s="27">
        <f t="shared" si="2"/>
        <v>89.98885793871867</v>
      </c>
      <c r="H185" s="41" t="s">
        <v>310</v>
      </c>
    </row>
    <row r="186" spans="1:8" s="2" customFormat="1" ht="22.5" customHeight="1">
      <c r="A186" s="19" t="s">
        <v>320</v>
      </c>
      <c r="B186" s="20"/>
      <c r="C186" s="20"/>
      <c r="D186" s="50"/>
      <c r="E186" s="21"/>
      <c r="F186" s="39"/>
      <c r="G186" s="21"/>
      <c r="H186" s="20"/>
    </row>
    <row r="187" spans="1:8" s="2" customFormat="1" ht="13.5">
      <c r="A187" s="42">
        <v>167</v>
      </c>
      <c r="B187" s="58" t="s">
        <v>321</v>
      </c>
      <c r="C187" s="24" t="s">
        <v>111</v>
      </c>
      <c r="D187" s="59">
        <v>11750</v>
      </c>
      <c r="E187" s="59">
        <v>15059.48</v>
      </c>
      <c r="F187" s="58" t="s">
        <v>117</v>
      </c>
      <c r="G187" s="27">
        <f t="shared" si="2"/>
        <v>128.16578723404254</v>
      </c>
      <c r="H187" s="45" t="s">
        <v>310</v>
      </c>
    </row>
    <row r="188" spans="1:8" s="2" customFormat="1" ht="13.5">
      <c r="A188" s="42">
        <v>168</v>
      </c>
      <c r="B188" s="58" t="s">
        <v>322</v>
      </c>
      <c r="C188" s="24" t="s">
        <v>111</v>
      </c>
      <c r="D188" s="59">
        <v>122883</v>
      </c>
      <c r="E188" s="59">
        <v>168755.64</v>
      </c>
      <c r="F188" s="58" t="s">
        <v>117</v>
      </c>
      <c r="G188" s="27">
        <f t="shared" si="2"/>
        <v>137.33033861477992</v>
      </c>
      <c r="H188" s="45" t="s">
        <v>310</v>
      </c>
    </row>
    <row r="189" spans="1:8" s="2" customFormat="1" ht="13.5">
      <c r="A189" s="42">
        <v>169</v>
      </c>
      <c r="B189" s="58" t="s">
        <v>323</v>
      </c>
      <c r="C189" s="24" t="s">
        <v>111</v>
      </c>
      <c r="D189" s="59">
        <v>12682</v>
      </c>
      <c r="E189" s="59">
        <v>24886.67</v>
      </c>
      <c r="F189" s="58" t="s">
        <v>119</v>
      </c>
      <c r="G189" s="27">
        <f t="shared" si="2"/>
        <v>196.23616148872418</v>
      </c>
      <c r="H189" s="45" t="s">
        <v>310</v>
      </c>
    </row>
    <row r="190" spans="1:8" s="2" customFormat="1" ht="13.5">
      <c r="A190" s="42">
        <v>170</v>
      </c>
      <c r="B190" s="58" t="s">
        <v>324</v>
      </c>
      <c r="C190" s="24" t="s">
        <v>111</v>
      </c>
      <c r="D190" s="59">
        <v>121675</v>
      </c>
      <c r="E190" s="59">
        <v>131637</v>
      </c>
      <c r="F190" s="58" t="s">
        <v>119</v>
      </c>
      <c r="G190" s="27">
        <f t="shared" si="2"/>
        <v>108.18738442572426</v>
      </c>
      <c r="H190" s="45" t="s">
        <v>310</v>
      </c>
    </row>
    <row r="191" spans="1:8" s="2" customFormat="1" ht="22.5" customHeight="1">
      <c r="A191" s="19" t="s">
        <v>325</v>
      </c>
      <c r="B191" s="20"/>
      <c r="C191" s="20"/>
      <c r="D191" s="50"/>
      <c r="E191" s="21"/>
      <c r="F191" s="39"/>
      <c r="G191" s="21"/>
      <c r="H191" s="20"/>
    </row>
    <row r="192" spans="1:8" s="2" customFormat="1" ht="13.5">
      <c r="A192" s="40">
        <v>171</v>
      </c>
      <c r="B192" s="31" t="s">
        <v>326</v>
      </c>
      <c r="C192" s="24" t="s">
        <v>111</v>
      </c>
      <c r="D192" s="70">
        <v>128901</v>
      </c>
      <c r="E192" s="28">
        <v>129681</v>
      </c>
      <c r="F192" s="71" t="s">
        <v>119</v>
      </c>
      <c r="G192" s="27">
        <f t="shared" si="2"/>
        <v>100.6051155537971</v>
      </c>
      <c r="H192" s="41" t="s">
        <v>310</v>
      </c>
    </row>
    <row r="193" spans="1:8" s="2" customFormat="1" ht="13.5">
      <c r="A193" s="40">
        <v>172</v>
      </c>
      <c r="B193" s="31" t="s">
        <v>327</v>
      </c>
      <c r="C193" s="24" t="s">
        <v>111</v>
      </c>
      <c r="D193" s="70">
        <v>40599</v>
      </c>
      <c r="E193" s="28">
        <v>40483</v>
      </c>
      <c r="F193" s="71" t="s">
        <v>117</v>
      </c>
      <c r="G193" s="27">
        <f t="shared" si="2"/>
        <v>99.7142786768147</v>
      </c>
      <c r="H193" s="41" t="s">
        <v>310</v>
      </c>
    </row>
    <row r="194" spans="1:8" s="2" customFormat="1" ht="13.5">
      <c r="A194" s="40">
        <v>173</v>
      </c>
      <c r="B194" s="31" t="s">
        <v>328</v>
      </c>
      <c r="C194" s="24" t="s">
        <v>111</v>
      </c>
      <c r="D194" s="70">
        <v>33527</v>
      </c>
      <c r="E194" s="28">
        <v>164144</v>
      </c>
      <c r="F194" s="71" t="s">
        <v>119</v>
      </c>
      <c r="G194" s="27">
        <f t="shared" si="2"/>
        <v>489.5874966444955</v>
      </c>
      <c r="H194" s="41" t="s">
        <v>310</v>
      </c>
    </row>
    <row r="195" spans="1:8" s="2" customFormat="1" ht="13.5">
      <c r="A195" s="40">
        <v>174</v>
      </c>
      <c r="B195" s="23" t="s">
        <v>329</v>
      </c>
      <c r="C195" s="24" t="s">
        <v>111</v>
      </c>
      <c r="D195" s="70">
        <v>15172</v>
      </c>
      <c r="E195" s="28">
        <v>13900</v>
      </c>
      <c r="F195" s="71" t="s">
        <v>112</v>
      </c>
      <c r="G195" s="27">
        <f t="shared" si="2"/>
        <v>91.6161349854996</v>
      </c>
      <c r="H195" s="72" t="s">
        <v>310</v>
      </c>
    </row>
    <row r="196" spans="1:8" s="2" customFormat="1" ht="25.5">
      <c r="A196" s="40">
        <v>175</v>
      </c>
      <c r="B196" s="31" t="s">
        <v>330</v>
      </c>
      <c r="C196" s="24" t="s">
        <v>111</v>
      </c>
      <c r="D196" s="70">
        <v>15532</v>
      </c>
      <c r="E196" s="28">
        <v>4995</v>
      </c>
      <c r="F196" s="71" t="s">
        <v>112</v>
      </c>
      <c r="G196" s="27">
        <f t="shared" si="2"/>
        <v>32.159412825135206</v>
      </c>
      <c r="H196" s="41" t="s">
        <v>310</v>
      </c>
    </row>
    <row r="197" spans="1:8" s="2" customFormat="1" ht="13.5">
      <c r="A197" s="40">
        <v>176</v>
      </c>
      <c r="B197" s="31" t="s">
        <v>331</v>
      </c>
      <c r="C197" s="24" t="s">
        <v>111</v>
      </c>
      <c r="D197" s="70">
        <v>12766</v>
      </c>
      <c r="E197" s="28">
        <v>5125.79</v>
      </c>
      <c r="F197" s="71" t="s">
        <v>112</v>
      </c>
      <c r="G197" s="27">
        <f t="shared" si="2"/>
        <v>40.151887827040575</v>
      </c>
      <c r="H197" s="41" t="s">
        <v>310</v>
      </c>
    </row>
    <row r="198" spans="1:8" s="2" customFormat="1" ht="13.5">
      <c r="A198" s="40">
        <v>177</v>
      </c>
      <c r="B198" s="31" t="s">
        <v>332</v>
      </c>
      <c r="C198" s="24" t="s">
        <v>111</v>
      </c>
      <c r="D198" s="70">
        <v>18374</v>
      </c>
      <c r="E198" s="28">
        <v>3047</v>
      </c>
      <c r="F198" s="71" t="s">
        <v>112</v>
      </c>
      <c r="G198" s="27">
        <f t="shared" si="2"/>
        <v>16.583215413083707</v>
      </c>
      <c r="H198" s="41" t="s">
        <v>310</v>
      </c>
    </row>
    <row r="199" spans="1:8" s="2" customFormat="1" ht="27">
      <c r="A199" s="40">
        <v>178</v>
      </c>
      <c r="B199" s="23" t="s">
        <v>333</v>
      </c>
      <c r="C199" s="24" t="s">
        <v>111</v>
      </c>
      <c r="D199" s="70">
        <v>14088</v>
      </c>
      <c r="E199" s="28">
        <v>10134.8</v>
      </c>
      <c r="F199" s="71" t="s">
        <v>117</v>
      </c>
      <c r="G199" s="27">
        <f t="shared" si="2"/>
        <v>71.93923906871095</v>
      </c>
      <c r="H199" s="64" t="s">
        <v>334</v>
      </c>
    </row>
    <row r="200" spans="1:8" s="2" customFormat="1" ht="22.5" customHeight="1">
      <c r="A200" s="19" t="s">
        <v>335</v>
      </c>
      <c r="B200" s="20"/>
      <c r="C200" s="20"/>
      <c r="D200" s="50"/>
      <c r="E200" s="21"/>
      <c r="F200" s="39"/>
      <c r="G200" s="21"/>
      <c r="H200" s="20"/>
    </row>
    <row r="201" spans="1:8" s="2" customFormat="1" ht="13.5">
      <c r="A201" s="22">
        <v>179</v>
      </c>
      <c r="B201" s="31" t="s">
        <v>336</v>
      </c>
      <c r="C201" s="24" t="s">
        <v>127</v>
      </c>
      <c r="D201" s="73">
        <v>478766</v>
      </c>
      <c r="E201" s="36">
        <v>473434</v>
      </c>
      <c r="F201" s="23" t="s">
        <v>119</v>
      </c>
      <c r="G201" s="27">
        <f aca="true" t="shared" si="3" ref="G201:G246">100*E201/D201</f>
        <v>98.88630353868069</v>
      </c>
      <c r="H201" s="74"/>
    </row>
    <row r="202" spans="1:8" s="2" customFormat="1" ht="25.5">
      <c r="A202" s="22">
        <v>180</v>
      </c>
      <c r="B202" s="31" t="s">
        <v>337</v>
      </c>
      <c r="C202" s="24" t="s">
        <v>111</v>
      </c>
      <c r="D202" s="73">
        <v>17771.94</v>
      </c>
      <c r="E202" s="36">
        <v>20796.3</v>
      </c>
      <c r="F202" s="23" t="s">
        <v>119</v>
      </c>
      <c r="G202" s="27">
        <f t="shared" si="3"/>
        <v>117.017613158721</v>
      </c>
      <c r="H202" s="45"/>
    </row>
    <row r="203" spans="1:8" s="2" customFormat="1" ht="13.5">
      <c r="A203" s="22">
        <v>181</v>
      </c>
      <c r="B203" s="31" t="s">
        <v>338</v>
      </c>
      <c r="C203" s="24" t="s">
        <v>111</v>
      </c>
      <c r="D203" s="73">
        <v>56702.84</v>
      </c>
      <c r="E203" s="36">
        <v>50904</v>
      </c>
      <c r="F203" s="23" t="s">
        <v>117</v>
      </c>
      <c r="G203" s="27">
        <f t="shared" si="3"/>
        <v>89.77328119720282</v>
      </c>
      <c r="H203" s="45"/>
    </row>
    <row r="204" spans="1:8" s="2" customFormat="1" ht="13.5">
      <c r="A204" s="22">
        <v>182</v>
      </c>
      <c r="B204" s="31" t="s">
        <v>339</v>
      </c>
      <c r="C204" s="24" t="s">
        <v>111</v>
      </c>
      <c r="D204" s="73">
        <v>61881.39</v>
      </c>
      <c r="E204" s="36">
        <v>54212.74</v>
      </c>
      <c r="F204" s="23" t="s">
        <v>117</v>
      </c>
      <c r="G204" s="27">
        <f t="shared" si="3"/>
        <v>87.60750202928538</v>
      </c>
      <c r="H204" s="45"/>
    </row>
    <row r="205" spans="1:8" s="2" customFormat="1" ht="13.5">
      <c r="A205" s="22">
        <v>183</v>
      </c>
      <c r="B205" s="31" t="s">
        <v>340</v>
      </c>
      <c r="C205" s="24" t="s">
        <v>111</v>
      </c>
      <c r="D205" s="73">
        <v>26454.27</v>
      </c>
      <c r="E205" s="36">
        <v>24656.44</v>
      </c>
      <c r="F205" s="23" t="s">
        <v>117</v>
      </c>
      <c r="G205" s="27">
        <f t="shared" si="3"/>
        <v>93.20400827541262</v>
      </c>
      <c r="H205" s="45"/>
    </row>
    <row r="206" spans="1:8" s="2" customFormat="1" ht="22.5" customHeight="1">
      <c r="A206" s="19" t="s">
        <v>341</v>
      </c>
      <c r="B206" s="20"/>
      <c r="C206" s="20"/>
      <c r="D206" s="50"/>
      <c r="E206" s="21"/>
      <c r="F206" s="39"/>
      <c r="G206" s="21"/>
      <c r="H206" s="20"/>
    </row>
    <row r="207" spans="1:8" s="2" customFormat="1" ht="13.5">
      <c r="A207" s="42">
        <v>184</v>
      </c>
      <c r="B207" s="58" t="s">
        <v>342</v>
      </c>
      <c r="C207" s="24" t="s">
        <v>111</v>
      </c>
      <c r="D207" s="56">
        <v>10000</v>
      </c>
      <c r="E207" s="51">
        <v>12465.8</v>
      </c>
      <c r="F207" s="23" t="s">
        <v>117</v>
      </c>
      <c r="G207" s="27">
        <f t="shared" si="3"/>
        <v>124.658</v>
      </c>
      <c r="H207" s="45"/>
    </row>
    <row r="208" spans="1:8" s="2" customFormat="1" ht="13.5">
      <c r="A208" s="42">
        <v>185</v>
      </c>
      <c r="B208" s="58" t="s">
        <v>343</v>
      </c>
      <c r="C208" s="24" t="s">
        <v>127</v>
      </c>
      <c r="D208" s="56">
        <v>77000</v>
      </c>
      <c r="E208" s="51">
        <v>53459</v>
      </c>
      <c r="F208" s="23" t="s">
        <v>117</v>
      </c>
      <c r="G208" s="27">
        <f t="shared" si="3"/>
        <v>69.42727272727272</v>
      </c>
      <c r="H208" s="45"/>
    </row>
    <row r="209" spans="1:8" s="2" customFormat="1" ht="13.5">
      <c r="A209" s="42">
        <v>186</v>
      </c>
      <c r="B209" s="58" t="s">
        <v>344</v>
      </c>
      <c r="C209" s="24" t="s">
        <v>111</v>
      </c>
      <c r="D209" s="56">
        <v>9100</v>
      </c>
      <c r="E209" s="51">
        <v>13600.6</v>
      </c>
      <c r="F209" s="23" t="s">
        <v>119</v>
      </c>
      <c r="G209" s="27">
        <f t="shared" si="3"/>
        <v>149.45714285714286</v>
      </c>
      <c r="H209" s="45"/>
    </row>
    <row r="210" spans="1:8" s="2" customFormat="1" ht="13.5">
      <c r="A210" s="42">
        <v>187</v>
      </c>
      <c r="B210" s="58" t="s">
        <v>345</v>
      </c>
      <c r="C210" s="24" t="s">
        <v>127</v>
      </c>
      <c r="D210" s="56">
        <v>48600</v>
      </c>
      <c r="E210" s="51">
        <v>44471.9</v>
      </c>
      <c r="F210" s="23" t="s">
        <v>117</v>
      </c>
      <c r="G210" s="27">
        <f t="shared" si="3"/>
        <v>91.5059670781893</v>
      </c>
      <c r="H210" s="27"/>
    </row>
    <row r="211" spans="1:8" s="2" customFormat="1" ht="13.5">
      <c r="A211" s="42">
        <v>188</v>
      </c>
      <c r="B211" s="58" t="s">
        <v>346</v>
      </c>
      <c r="C211" s="24" t="s">
        <v>111</v>
      </c>
      <c r="D211" s="56">
        <v>20000</v>
      </c>
      <c r="E211" s="51">
        <v>16797.1</v>
      </c>
      <c r="F211" s="23" t="s">
        <v>117</v>
      </c>
      <c r="G211" s="27">
        <f t="shared" si="3"/>
        <v>83.98549999999999</v>
      </c>
      <c r="H211" s="45"/>
    </row>
    <row r="212" spans="1:8" s="2" customFormat="1" ht="13.5">
      <c r="A212" s="42">
        <v>189</v>
      </c>
      <c r="B212" s="58" t="s">
        <v>347</v>
      </c>
      <c r="C212" s="24" t="s">
        <v>111</v>
      </c>
      <c r="D212" s="57">
        <v>20000</v>
      </c>
      <c r="E212" s="51">
        <v>18553</v>
      </c>
      <c r="F212" s="23" t="s">
        <v>117</v>
      </c>
      <c r="G212" s="27">
        <f t="shared" si="3"/>
        <v>92.765</v>
      </c>
      <c r="H212" s="45"/>
    </row>
    <row r="213" spans="1:8" s="2" customFormat="1" ht="13.5">
      <c r="A213" s="42">
        <v>190</v>
      </c>
      <c r="B213" s="58" t="s">
        <v>348</v>
      </c>
      <c r="C213" s="24" t="s">
        <v>111</v>
      </c>
      <c r="D213" s="56">
        <v>15000</v>
      </c>
      <c r="E213" s="51">
        <v>15160.7</v>
      </c>
      <c r="F213" s="23" t="s">
        <v>117</v>
      </c>
      <c r="G213" s="27">
        <f t="shared" si="3"/>
        <v>101.07133333333333</v>
      </c>
      <c r="H213" s="45"/>
    </row>
    <row r="214" spans="1:8" s="2" customFormat="1" ht="22.5" customHeight="1">
      <c r="A214" s="19" t="s">
        <v>349</v>
      </c>
      <c r="B214" s="20"/>
      <c r="C214" s="20"/>
      <c r="D214" s="50"/>
      <c r="E214" s="21"/>
      <c r="F214" s="39"/>
      <c r="G214" s="21"/>
      <c r="H214" s="20"/>
    </row>
    <row r="215" spans="1:8" s="2" customFormat="1" ht="13.5">
      <c r="A215" s="22">
        <v>191</v>
      </c>
      <c r="B215" s="43" t="s">
        <v>350</v>
      </c>
      <c r="C215" s="24" t="s">
        <v>111</v>
      </c>
      <c r="D215" s="75">
        <v>18480</v>
      </c>
      <c r="E215" s="76">
        <v>16929.9</v>
      </c>
      <c r="F215" s="23" t="s">
        <v>117</v>
      </c>
      <c r="G215" s="27">
        <f t="shared" si="3"/>
        <v>91.612012987013</v>
      </c>
      <c r="H215" s="22"/>
    </row>
    <row r="216" spans="1:8" s="2" customFormat="1" ht="13.5">
      <c r="A216" s="22">
        <v>192</v>
      </c>
      <c r="B216" s="43" t="s">
        <v>351</v>
      </c>
      <c r="C216" s="24" t="s">
        <v>111</v>
      </c>
      <c r="D216" s="75">
        <v>14325</v>
      </c>
      <c r="E216" s="76">
        <v>12828.66</v>
      </c>
      <c r="F216" s="23" t="s">
        <v>117</v>
      </c>
      <c r="G216" s="27">
        <f t="shared" si="3"/>
        <v>89.55434554973822</v>
      </c>
      <c r="H216" s="22"/>
    </row>
    <row r="217" spans="1:8" s="2" customFormat="1" ht="13.5">
      <c r="A217" s="22">
        <v>193</v>
      </c>
      <c r="B217" s="43" t="s">
        <v>352</v>
      </c>
      <c r="C217" s="24" t="s">
        <v>111</v>
      </c>
      <c r="D217" s="75">
        <v>13454</v>
      </c>
      <c r="E217" s="76">
        <v>12465.31</v>
      </c>
      <c r="F217" s="23" t="s">
        <v>117</v>
      </c>
      <c r="G217" s="27">
        <f t="shared" si="3"/>
        <v>92.65133045934294</v>
      </c>
      <c r="H217" s="22"/>
    </row>
    <row r="218" spans="1:8" s="2" customFormat="1" ht="13.5">
      <c r="A218" s="22">
        <v>194</v>
      </c>
      <c r="B218" s="43" t="s">
        <v>353</v>
      </c>
      <c r="C218" s="24" t="s">
        <v>111</v>
      </c>
      <c r="D218" s="75">
        <v>13211</v>
      </c>
      <c r="E218" s="76">
        <v>12948.46</v>
      </c>
      <c r="F218" s="23" t="s">
        <v>117</v>
      </c>
      <c r="G218" s="27">
        <f t="shared" si="3"/>
        <v>98.01271667549769</v>
      </c>
      <c r="H218" s="22"/>
    </row>
    <row r="219" spans="1:8" s="2" customFormat="1" ht="13.5">
      <c r="A219" s="22">
        <v>195</v>
      </c>
      <c r="B219" s="43" t="s">
        <v>354</v>
      </c>
      <c r="C219" s="24" t="s">
        <v>111</v>
      </c>
      <c r="D219" s="75">
        <v>31523</v>
      </c>
      <c r="E219" s="76">
        <v>29161.38</v>
      </c>
      <c r="F219" s="23" t="s">
        <v>117</v>
      </c>
      <c r="G219" s="27">
        <f t="shared" si="3"/>
        <v>92.50826380737874</v>
      </c>
      <c r="H219" s="22"/>
    </row>
    <row r="220" spans="1:8" s="2" customFormat="1" ht="13.5">
      <c r="A220" s="22">
        <v>196</v>
      </c>
      <c r="B220" s="43" t="s">
        <v>355</v>
      </c>
      <c r="C220" s="24" t="s">
        <v>111</v>
      </c>
      <c r="D220" s="75">
        <v>10530</v>
      </c>
      <c r="E220" s="76">
        <v>9589.61</v>
      </c>
      <c r="F220" s="23" t="s">
        <v>117</v>
      </c>
      <c r="G220" s="27">
        <f t="shared" si="3"/>
        <v>91.06942070275403</v>
      </c>
      <c r="H220" s="22"/>
    </row>
    <row r="221" spans="1:8" s="2" customFormat="1" ht="13.5">
      <c r="A221" s="22">
        <v>197</v>
      </c>
      <c r="B221" s="43" t="s">
        <v>356</v>
      </c>
      <c r="C221" s="24" t="s">
        <v>111</v>
      </c>
      <c r="D221" s="75">
        <v>11579</v>
      </c>
      <c r="E221" s="76">
        <v>3049.51</v>
      </c>
      <c r="F221" s="23" t="s">
        <v>112</v>
      </c>
      <c r="G221" s="27">
        <f t="shared" si="3"/>
        <v>26.336557561101994</v>
      </c>
      <c r="H221" s="22"/>
    </row>
    <row r="222" spans="1:8" s="2" customFormat="1" ht="13.5">
      <c r="A222" s="22">
        <v>198</v>
      </c>
      <c r="B222" s="43" t="s">
        <v>357</v>
      </c>
      <c r="C222" s="24" t="s">
        <v>111</v>
      </c>
      <c r="D222" s="75">
        <v>11062</v>
      </c>
      <c r="E222" s="76">
        <v>3795.4492</v>
      </c>
      <c r="F222" s="23" t="s">
        <v>112</v>
      </c>
      <c r="G222" s="27">
        <f t="shared" si="3"/>
        <v>34.31069607665883</v>
      </c>
      <c r="H222" s="22"/>
    </row>
    <row r="223" spans="1:8" s="2" customFormat="1" ht="13.5">
      <c r="A223" s="22">
        <v>199</v>
      </c>
      <c r="B223" s="43" t="s">
        <v>358</v>
      </c>
      <c r="C223" s="24" t="s">
        <v>111</v>
      </c>
      <c r="D223" s="77">
        <v>21500</v>
      </c>
      <c r="E223" s="76">
        <v>16616.58</v>
      </c>
      <c r="F223" s="23" t="s">
        <v>117</v>
      </c>
      <c r="G223" s="27">
        <f t="shared" si="3"/>
        <v>77.28641860465117</v>
      </c>
      <c r="H223" s="62"/>
    </row>
    <row r="224" spans="1:8" s="2" customFormat="1" ht="13.5">
      <c r="A224" s="22">
        <v>200</v>
      </c>
      <c r="B224" s="43" t="s">
        <v>359</v>
      </c>
      <c r="C224" s="24" t="s">
        <v>111</v>
      </c>
      <c r="D224" s="77">
        <v>20500</v>
      </c>
      <c r="E224" s="76">
        <v>13926.93</v>
      </c>
      <c r="F224" s="23" t="s">
        <v>112</v>
      </c>
      <c r="G224" s="27">
        <f t="shared" si="3"/>
        <v>67.93624390243903</v>
      </c>
      <c r="H224" s="62"/>
    </row>
    <row r="225" spans="1:8" s="2" customFormat="1" ht="54">
      <c r="A225" s="22">
        <v>201</v>
      </c>
      <c r="B225" s="43" t="s">
        <v>360</v>
      </c>
      <c r="C225" s="24" t="s">
        <v>111</v>
      </c>
      <c r="D225" s="77">
        <v>45693</v>
      </c>
      <c r="E225" s="76">
        <v>35062</v>
      </c>
      <c r="F225" s="23" t="s">
        <v>112</v>
      </c>
      <c r="G225" s="27">
        <f t="shared" si="3"/>
        <v>76.73385420086228</v>
      </c>
      <c r="H225" s="78" t="s">
        <v>361</v>
      </c>
    </row>
    <row r="226" spans="1:7" s="2" customFormat="1" ht="13.5">
      <c r="A226" s="22">
        <v>202</v>
      </c>
      <c r="B226" s="79" t="s">
        <v>362</v>
      </c>
      <c r="C226" s="24" t="s">
        <v>111</v>
      </c>
      <c r="D226" s="77">
        <v>50003</v>
      </c>
      <c r="E226" s="76">
        <v>47531</v>
      </c>
      <c r="F226" s="23" t="s">
        <v>112</v>
      </c>
      <c r="G226" s="27">
        <f t="shared" si="3"/>
        <v>95.05629662220267</v>
      </c>
    </row>
    <row r="227" spans="1:8" s="2" customFormat="1" ht="13.5">
      <c r="A227" s="22">
        <v>203</v>
      </c>
      <c r="B227" s="43" t="s">
        <v>80</v>
      </c>
      <c r="C227" s="24" t="s">
        <v>127</v>
      </c>
      <c r="D227" s="77">
        <v>169441</v>
      </c>
      <c r="E227" s="76">
        <v>64537</v>
      </c>
      <c r="F227" s="23" t="s">
        <v>176</v>
      </c>
      <c r="G227" s="27">
        <f t="shared" si="3"/>
        <v>38.08818408767654</v>
      </c>
      <c r="H227" s="62"/>
    </row>
    <row r="228" spans="1:8" s="2" customFormat="1" ht="26.25">
      <c r="A228" s="22">
        <v>204</v>
      </c>
      <c r="B228" s="43" t="s">
        <v>363</v>
      </c>
      <c r="C228" s="24" t="s">
        <v>127</v>
      </c>
      <c r="D228" s="77">
        <v>170663</v>
      </c>
      <c r="E228" s="76">
        <v>84691</v>
      </c>
      <c r="F228" s="23" t="s">
        <v>112</v>
      </c>
      <c r="G228" s="27">
        <f t="shared" si="3"/>
        <v>49.62469896814189</v>
      </c>
      <c r="H228" s="78" t="s">
        <v>364</v>
      </c>
    </row>
    <row r="229" spans="1:8" s="2" customFormat="1" ht="13.5">
      <c r="A229" s="22">
        <v>205</v>
      </c>
      <c r="B229" s="43" t="s">
        <v>365</v>
      </c>
      <c r="C229" s="24" t="s">
        <v>111</v>
      </c>
      <c r="D229" s="77">
        <v>129072</v>
      </c>
      <c r="E229" s="76">
        <v>74794.52</v>
      </c>
      <c r="F229" s="23" t="s">
        <v>112</v>
      </c>
      <c r="G229" s="27">
        <f t="shared" si="3"/>
        <v>57.94790504524607</v>
      </c>
      <c r="H229" s="62"/>
    </row>
    <row r="230" spans="1:8" s="2" customFormat="1" ht="13.5">
      <c r="A230" s="22">
        <v>206</v>
      </c>
      <c r="B230" s="43" t="s">
        <v>366</v>
      </c>
      <c r="C230" s="24" t="s">
        <v>111</v>
      </c>
      <c r="D230" s="77">
        <v>39609</v>
      </c>
      <c r="E230" s="76">
        <v>8795.3</v>
      </c>
      <c r="F230" s="23" t="s">
        <v>112</v>
      </c>
      <c r="G230" s="27">
        <f t="shared" si="3"/>
        <v>22.20530687470019</v>
      </c>
      <c r="H230" s="62"/>
    </row>
    <row r="231" spans="1:8" s="2" customFormat="1" ht="13.5">
      <c r="A231" s="22">
        <v>207</v>
      </c>
      <c r="B231" s="43" t="s">
        <v>367</v>
      </c>
      <c r="C231" s="24" t="s">
        <v>111</v>
      </c>
      <c r="D231" s="77">
        <v>6516</v>
      </c>
      <c r="E231" s="76">
        <v>4528.35</v>
      </c>
      <c r="F231" s="23" t="s">
        <v>117</v>
      </c>
      <c r="G231" s="27">
        <f t="shared" si="3"/>
        <v>69.49585635359117</v>
      </c>
      <c r="H231" s="62"/>
    </row>
    <row r="232" spans="1:8" s="2" customFormat="1" ht="22.5" customHeight="1">
      <c r="A232" s="19" t="s">
        <v>368</v>
      </c>
      <c r="B232" s="20"/>
      <c r="C232" s="20"/>
      <c r="D232" s="50"/>
      <c r="E232" s="21"/>
      <c r="F232" s="39"/>
      <c r="G232" s="21"/>
      <c r="H232" s="20"/>
    </row>
    <row r="233" spans="1:8" s="2" customFormat="1" ht="13.5">
      <c r="A233" s="80">
        <v>208</v>
      </c>
      <c r="B233" s="81" t="s">
        <v>369</v>
      </c>
      <c r="C233" s="24" t="s">
        <v>111</v>
      </c>
      <c r="D233" s="82">
        <v>184268.25</v>
      </c>
      <c r="E233" s="59">
        <v>147913</v>
      </c>
      <c r="F233" s="58" t="s">
        <v>117</v>
      </c>
      <c r="G233" s="27">
        <f t="shared" si="3"/>
        <v>80.27047524465013</v>
      </c>
      <c r="H233" s="45"/>
    </row>
    <row r="234" spans="1:8" s="2" customFormat="1" ht="22.5" customHeight="1">
      <c r="A234" s="19" t="s">
        <v>370</v>
      </c>
      <c r="B234" s="20"/>
      <c r="C234" s="20"/>
      <c r="D234" s="50"/>
      <c r="E234" s="21"/>
      <c r="F234" s="39"/>
      <c r="G234" s="21"/>
      <c r="H234" s="20"/>
    </row>
    <row r="235" spans="1:8" s="2" customFormat="1" ht="13.5">
      <c r="A235" s="42">
        <v>209</v>
      </c>
      <c r="B235" s="43" t="s">
        <v>371</v>
      </c>
      <c r="C235" s="24" t="s">
        <v>111</v>
      </c>
      <c r="D235" s="83">
        <v>54320.81</v>
      </c>
      <c r="E235" s="84">
        <v>59117.33</v>
      </c>
      <c r="F235" s="58" t="s">
        <v>117</v>
      </c>
      <c r="G235" s="27">
        <f t="shared" si="3"/>
        <v>108.82998615079562</v>
      </c>
      <c r="H235" s="58"/>
    </row>
    <row r="236" spans="1:8" s="2" customFormat="1" ht="13.5">
      <c r="A236" s="42">
        <v>210</v>
      </c>
      <c r="B236" s="43" t="s">
        <v>372</v>
      </c>
      <c r="C236" s="24" t="s">
        <v>111</v>
      </c>
      <c r="D236" s="85">
        <v>113613.93</v>
      </c>
      <c r="E236" s="84">
        <v>138624.41</v>
      </c>
      <c r="F236" s="58" t="s">
        <v>119</v>
      </c>
      <c r="G236" s="27">
        <f t="shared" si="3"/>
        <v>122.01356823058582</v>
      </c>
      <c r="H236" s="58"/>
    </row>
    <row r="237" spans="1:8" s="2" customFormat="1" ht="22.5" customHeight="1">
      <c r="A237" s="19" t="s">
        <v>373</v>
      </c>
      <c r="B237" s="20"/>
      <c r="C237" s="20"/>
      <c r="D237" s="50"/>
      <c r="E237" s="21"/>
      <c r="F237" s="39"/>
      <c r="G237" s="21"/>
      <c r="H237" s="20"/>
    </row>
    <row r="238" spans="1:8" s="2" customFormat="1" ht="13.5">
      <c r="A238" s="42">
        <v>211</v>
      </c>
      <c r="B238" s="31" t="s">
        <v>374</v>
      </c>
      <c r="C238" s="24" t="s">
        <v>111</v>
      </c>
      <c r="D238" s="36">
        <v>22926</v>
      </c>
      <c r="E238" s="52">
        <v>14130.66</v>
      </c>
      <c r="F238" s="31" t="s">
        <v>112</v>
      </c>
      <c r="G238" s="27">
        <f t="shared" si="3"/>
        <v>61.63595917299136</v>
      </c>
      <c r="H238" s="31" t="s">
        <v>310</v>
      </c>
    </row>
    <row r="239" spans="1:8" s="2" customFormat="1" ht="25.5">
      <c r="A239" s="42">
        <v>212</v>
      </c>
      <c r="B239" s="31" t="s">
        <v>375</v>
      </c>
      <c r="C239" s="24" t="s">
        <v>111</v>
      </c>
      <c r="D239" s="36">
        <v>65703</v>
      </c>
      <c r="E239" s="52">
        <v>104104</v>
      </c>
      <c r="F239" s="31" t="s">
        <v>117</v>
      </c>
      <c r="G239" s="27">
        <f t="shared" si="3"/>
        <v>158.44634187175623</v>
      </c>
      <c r="H239" s="31" t="s">
        <v>376</v>
      </c>
    </row>
    <row r="240" spans="1:8" s="2" customFormat="1" ht="13.5">
      <c r="A240" s="42">
        <v>213</v>
      </c>
      <c r="B240" s="31" t="s">
        <v>377</v>
      </c>
      <c r="C240" s="24" t="s">
        <v>111</v>
      </c>
      <c r="D240" s="36">
        <v>32443</v>
      </c>
      <c r="E240" s="52">
        <v>25270</v>
      </c>
      <c r="F240" s="31" t="s">
        <v>117</v>
      </c>
      <c r="G240" s="27">
        <f t="shared" si="3"/>
        <v>77.89045402706284</v>
      </c>
      <c r="H240" s="31" t="s">
        <v>310</v>
      </c>
    </row>
    <row r="241" spans="1:8" s="2" customFormat="1" ht="13.5">
      <c r="A241" s="42">
        <v>214</v>
      </c>
      <c r="B241" s="31" t="s">
        <v>378</v>
      </c>
      <c r="C241" s="24" t="s">
        <v>111</v>
      </c>
      <c r="D241" s="36">
        <v>10115</v>
      </c>
      <c r="E241" s="52">
        <v>10988</v>
      </c>
      <c r="F241" s="31" t="s">
        <v>117</v>
      </c>
      <c r="G241" s="27">
        <f t="shared" si="3"/>
        <v>108.63074641621354</v>
      </c>
      <c r="H241" s="31" t="s">
        <v>310</v>
      </c>
    </row>
    <row r="242" spans="1:8" s="2" customFormat="1" ht="13.5">
      <c r="A242" s="42">
        <v>215</v>
      </c>
      <c r="B242" s="31" t="s">
        <v>379</v>
      </c>
      <c r="C242" s="24" t="s">
        <v>111</v>
      </c>
      <c r="D242" s="36">
        <v>40000</v>
      </c>
      <c r="E242" s="52">
        <v>30395.08</v>
      </c>
      <c r="F242" s="31" t="s">
        <v>117</v>
      </c>
      <c r="G242" s="27">
        <f t="shared" si="3"/>
        <v>75.9877</v>
      </c>
      <c r="H242" s="31" t="s">
        <v>310</v>
      </c>
    </row>
    <row r="243" spans="1:8" s="2" customFormat="1" ht="13.5">
      <c r="A243" s="42">
        <v>216</v>
      </c>
      <c r="B243" s="31" t="s">
        <v>380</v>
      </c>
      <c r="C243" s="24" t="s">
        <v>111</v>
      </c>
      <c r="D243" s="36">
        <v>5000</v>
      </c>
      <c r="E243" s="52">
        <v>5232</v>
      </c>
      <c r="F243" s="31" t="s">
        <v>117</v>
      </c>
      <c r="G243" s="27">
        <f t="shared" si="3"/>
        <v>104.64</v>
      </c>
      <c r="H243" s="31" t="s">
        <v>381</v>
      </c>
    </row>
    <row r="244" spans="1:8" s="2" customFormat="1" ht="13.5">
      <c r="A244" s="42">
        <v>217</v>
      </c>
      <c r="B244" s="31" t="s">
        <v>382</v>
      </c>
      <c r="C244" s="24" t="s">
        <v>111</v>
      </c>
      <c r="D244" s="36">
        <v>15000</v>
      </c>
      <c r="E244" s="52">
        <v>13676</v>
      </c>
      <c r="F244" s="31" t="s">
        <v>112</v>
      </c>
      <c r="G244" s="27">
        <f t="shared" si="3"/>
        <v>91.17333333333333</v>
      </c>
      <c r="H244" s="31" t="s">
        <v>310</v>
      </c>
    </row>
    <row r="245" spans="1:8" s="2" customFormat="1" ht="13.5">
      <c r="A245" s="42">
        <v>218</v>
      </c>
      <c r="B245" s="31" t="s">
        <v>383</v>
      </c>
      <c r="C245" s="24" t="s">
        <v>111</v>
      </c>
      <c r="D245" s="36">
        <v>80000</v>
      </c>
      <c r="E245" s="52">
        <v>77868.08</v>
      </c>
      <c r="F245" s="31" t="s">
        <v>117</v>
      </c>
      <c r="G245" s="27">
        <f t="shared" si="3"/>
        <v>97.3351</v>
      </c>
      <c r="H245" s="41" t="s">
        <v>310</v>
      </c>
    </row>
    <row r="246" spans="1:8" s="2" customFormat="1" ht="13.5">
      <c r="A246" s="42">
        <v>219</v>
      </c>
      <c r="B246" s="31" t="s">
        <v>384</v>
      </c>
      <c r="C246" s="24" t="s">
        <v>111</v>
      </c>
      <c r="D246" s="49">
        <v>75000</v>
      </c>
      <c r="E246" s="52">
        <v>20992</v>
      </c>
      <c r="F246" s="31" t="s">
        <v>112</v>
      </c>
      <c r="G246" s="27">
        <f t="shared" si="3"/>
        <v>27.989333333333335</v>
      </c>
      <c r="H246" s="31" t="s">
        <v>245</v>
      </c>
    </row>
    <row r="247" s="2" customFormat="1" ht="13.5">
      <c r="H247" s="86"/>
    </row>
    <row r="248" s="2" customFormat="1" ht="13.5">
      <c r="H248" s="86"/>
    </row>
    <row r="249" s="2" customFormat="1" ht="13.5">
      <c r="H249" s="86"/>
    </row>
    <row r="250" s="2" customFormat="1" ht="13.5">
      <c r="H250" s="86"/>
    </row>
    <row r="251" s="2" customFormat="1" ht="13.5">
      <c r="H251" s="86"/>
    </row>
    <row r="252" s="2" customFormat="1" ht="13.5">
      <c r="H252" s="86"/>
    </row>
    <row r="253" s="2" customFormat="1" ht="13.5">
      <c r="H253" s="86"/>
    </row>
    <row r="254" s="2" customFormat="1" ht="13.5">
      <c r="H254" s="86"/>
    </row>
    <row r="255" s="2" customFormat="1" ht="13.5">
      <c r="H255" s="86"/>
    </row>
    <row r="256" s="2" customFormat="1" ht="13.5">
      <c r="H256" s="86"/>
    </row>
    <row r="257" s="2" customFormat="1" ht="13.5">
      <c r="H257" s="86"/>
    </row>
    <row r="258" s="2" customFormat="1" ht="13.5">
      <c r="H258" s="86"/>
    </row>
    <row r="259" s="2" customFormat="1" ht="13.5">
      <c r="H259" s="86"/>
    </row>
    <row r="260" s="2" customFormat="1" ht="13.5">
      <c r="H260" s="86"/>
    </row>
    <row r="261" s="2" customFormat="1" ht="13.5">
      <c r="H261" s="86"/>
    </row>
    <row r="262" s="2" customFormat="1" ht="13.5">
      <c r="H262" s="86"/>
    </row>
    <row r="263" s="2" customFormat="1" ht="13.5">
      <c r="H263" s="86"/>
    </row>
    <row r="264" s="2" customFormat="1" ht="13.5">
      <c r="H264" s="86"/>
    </row>
    <row r="265" s="2" customFormat="1" ht="13.5">
      <c r="H265" s="86"/>
    </row>
    <row r="266" s="2" customFormat="1" ht="13.5">
      <c r="H266" s="86"/>
    </row>
    <row r="267" s="2" customFormat="1" ht="13.5">
      <c r="H267" s="86"/>
    </row>
    <row r="268" s="2" customFormat="1" ht="13.5">
      <c r="H268" s="86"/>
    </row>
    <row r="269" s="2" customFormat="1" ht="13.5">
      <c r="H269" s="86"/>
    </row>
    <row r="270" s="2" customFormat="1" ht="13.5">
      <c r="H270" s="86"/>
    </row>
    <row r="271" s="2" customFormat="1" ht="13.5">
      <c r="H271" s="86"/>
    </row>
    <row r="272" s="2" customFormat="1" ht="13.5">
      <c r="H272" s="86"/>
    </row>
    <row r="273" s="2" customFormat="1" ht="13.5">
      <c r="H273" s="86"/>
    </row>
    <row r="274" s="2" customFormat="1" ht="13.5">
      <c r="H274" s="86"/>
    </row>
    <row r="275" s="2" customFormat="1" ht="13.5">
      <c r="H275" s="86"/>
    </row>
    <row r="276" s="2" customFormat="1" ht="13.5">
      <c r="H276" s="86"/>
    </row>
    <row r="277" s="2" customFormat="1" ht="13.5">
      <c r="H277" s="86"/>
    </row>
    <row r="278" s="2" customFormat="1" ht="13.5">
      <c r="H278" s="86"/>
    </row>
    <row r="279" s="2" customFormat="1" ht="13.5">
      <c r="H279" s="86"/>
    </row>
    <row r="280" s="2" customFormat="1" ht="13.5">
      <c r="H280" s="86"/>
    </row>
    <row r="281" s="2" customFormat="1" ht="13.5">
      <c r="H281" s="86"/>
    </row>
    <row r="282" s="2" customFormat="1" ht="13.5">
      <c r="H282" s="86"/>
    </row>
    <row r="283" s="2" customFormat="1" ht="13.5">
      <c r="H283" s="86"/>
    </row>
    <row r="284" s="2" customFormat="1" ht="13.5">
      <c r="H284" s="86"/>
    </row>
    <row r="285" s="2" customFormat="1" ht="13.5">
      <c r="H285" s="86"/>
    </row>
    <row r="286" s="2" customFormat="1" ht="13.5">
      <c r="H286" s="86"/>
    </row>
    <row r="287" s="2" customFormat="1" ht="13.5">
      <c r="H287" s="86"/>
    </row>
    <row r="288" s="2" customFormat="1" ht="13.5">
      <c r="H288" s="86"/>
    </row>
    <row r="289" s="2" customFormat="1" ht="13.5">
      <c r="H289" s="86"/>
    </row>
    <row r="290" s="2" customFormat="1" ht="13.5">
      <c r="H290" s="86"/>
    </row>
    <row r="291" s="2" customFormat="1" ht="13.5">
      <c r="H291" s="86"/>
    </row>
    <row r="292" s="2" customFormat="1" ht="13.5">
      <c r="H292" s="86"/>
    </row>
    <row r="293" s="2" customFormat="1" ht="13.5">
      <c r="H293" s="86"/>
    </row>
    <row r="294" s="2" customFormat="1" ht="13.5">
      <c r="H294" s="86"/>
    </row>
    <row r="295" s="2" customFormat="1" ht="13.5">
      <c r="H295" s="86"/>
    </row>
    <row r="296" s="2" customFormat="1" ht="13.5">
      <c r="H296" s="86"/>
    </row>
  </sheetData>
  <sheetProtection/>
  <mergeCells count="28">
    <mergeCell ref="A3:H3"/>
    <mergeCell ref="E5:G5"/>
    <mergeCell ref="A7:B7"/>
    <mergeCell ref="A37:B37"/>
    <mergeCell ref="A51:B51"/>
    <mergeCell ref="A60:B60"/>
    <mergeCell ref="A64:B64"/>
    <mergeCell ref="A105:B105"/>
    <mergeCell ref="A113:B113"/>
    <mergeCell ref="A117:B117"/>
    <mergeCell ref="A125:B125"/>
    <mergeCell ref="A137:B137"/>
    <mergeCell ref="A139:B139"/>
    <mergeCell ref="A169:B169"/>
    <mergeCell ref="A176:B176"/>
    <mergeCell ref="A186:B186"/>
    <mergeCell ref="A191:B191"/>
    <mergeCell ref="A200:B200"/>
    <mergeCell ref="A206:B206"/>
    <mergeCell ref="A214:B214"/>
    <mergeCell ref="A232:B232"/>
    <mergeCell ref="A234:B234"/>
    <mergeCell ref="A237:B237"/>
    <mergeCell ref="A5:A6"/>
    <mergeCell ref="B5:B6"/>
    <mergeCell ref="C5:C6"/>
    <mergeCell ref="D5:D6"/>
    <mergeCell ref="H5:H6"/>
  </mergeCells>
  <conditionalFormatting sqref="B140:B168">
    <cfRule type="expression" priority="1" dxfId="0" stopIfTrue="1">
      <formula>AND(COUNTIF($D$1:$D$65536,B140)&gt;1,NOT(ISBLANK(B140)))</formula>
    </cfRule>
  </conditionalFormatting>
  <printOptions horizontalCentered="1"/>
  <pageMargins left="0.5506944444444445" right="0.5506944444444445" top="0.5506944444444445" bottom="0.5506944444444445" header="0.3145833333333333" footer="0.3145833333333333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管理员</dc:creator>
  <cp:keywords/>
  <dc:description/>
  <cp:lastModifiedBy>dingsh</cp:lastModifiedBy>
  <cp:lastPrinted>2015-07-07T02:06:35Z</cp:lastPrinted>
  <dcterms:created xsi:type="dcterms:W3CDTF">2012-06-12T16:40:49Z</dcterms:created>
  <dcterms:modified xsi:type="dcterms:W3CDTF">2016-01-25T08:11:12Z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